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19440" windowHeight="15000" tabRatio="770"/>
  </bookViews>
  <sheets>
    <sheet name="ELEKTROINSTALACIJE" sheetId="19" r:id="rId1"/>
    <sheet name="Tehničke specifikacije" sheetId="20" r:id="rId2"/>
  </sheets>
  <definedNames>
    <definedName name="NUM_CHPT">COUNTIF(OFFSET(ELEKTROINSTALACIJE!#REF!,0,0,ROW()-1,1),"§")+1&amp;"."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8" i="19" l="1"/>
  <c r="F110" i="19"/>
  <c r="F188" i="19"/>
  <c r="F107" i="19"/>
  <c r="F194" i="19"/>
  <c r="F186" i="19" l="1"/>
  <c r="F184" i="19"/>
  <c r="F182" i="19"/>
  <c r="F180" i="19"/>
  <c r="F160" i="19"/>
  <c r="F137" i="19"/>
  <c r="F117" i="19"/>
  <c r="F255" i="19" l="1"/>
  <c r="F254" i="19"/>
  <c r="F253" i="19"/>
  <c r="F252" i="19"/>
  <c r="F251" i="19"/>
  <c r="F247" i="19"/>
  <c r="F246" i="19"/>
  <c r="F245" i="19"/>
  <c r="F241" i="19"/>
  <c r="F237" i="19"/>
  <c r="F236" i="19"/>
  <c r="F235" i="19"/>
  <c r="F231" i="19"/>
  <c r="F230" i="19"/>
  <c r="F229" i="19"/>
  <c r="F225" i="19"/>
  <c r="F223" i="19"/>
  <c r="F218" i="19"/>
  <c r="F217" i="19"/>
  <c r="F213" i="19"/>
  <c r="F212" i="19"/>
  <c r="F211" i="19"/>
  <c r="F210" i="19"/>
  <c r="F209" i="19"/>
  <c r="F208" i="19"/>
  <c r="F207" i="19"/>
  <c r="F206" i="19"/>
  <c r="F205" i="19"/>
  <c r="F201" i="19"/>
  <c r="F282" i="19"/>
  <c r="F280" i="19"/>
  <c r="F191" i="19" l="1"/>
  <c r="F192" i="19"/>
  <c r="F193" i="19"/>
  <c r="F196" i="19" l="1"/>
  <c r="F101" i="19" l="1"/>
  <c r="F102" i="19"/>
  <c r="F105" i="19"/>
  <c r="F262" i="19"/>
  <c r="F264" i="19"/>
  <c r="F267" i="19"/>
  <c r="F268" i="19"/>
  <c r="F270" i="19"/>
  <c r="F272" i="19"/>
  <c r="B284" i="19"/>
  <c r="F112" i="19" l="1"/>
  <c r="F287" i="19" s="1"/>
  <c r="F274" i="19"/>
  <c r="F290" i="19" s="1"/>
  <c r="F288" i="19"/>
  <c r="F258" i="19"/>
  <c r="F289" i="19" s="1"/>
  <c r="F284" i="19"/>
  <c r="F291" i="19" s="1"/>
  <c r="F293" i="19" l="1"/>
  <c r="F294" i="19" s="1"/>
  <c r="F295" i="19" s="1"/>
</calcChain>
</file>

<file path=xl/sharedStrings.xml><?xml version="1.0" encoding="utf-8"?>
<sst xmlns="http://schemas.openxmlformats.org/spreadsheetml/2006/main" count="438" uniqueCount="241">
  <si>
    <t>Jed. cijena</t>
  </si>
  <si>
    <t>Ukupno</t>
  </si>
  <si>
    <t>R. br.</t>
  </si>
  <si>
    <t>OPISNA STAVKA</t>
  </si>
  <si>
    <t>Jed. mj.</t>
  </si>
  <si>
    <t>Količina</t>
  </si>
  <si>
    <t>kom</t>
  </si>
  <si>
    <t>m</t>
  </si>
  <si>
    <t>1</t>
  </si>
  <si>
    <t>2</t>
  </si>
  <si>
    <t>4</t>
  </si>
  <si>
    <t>5</t>
  </si>
  <si>
    <t>3</t>
  </si>
  <si>
    <t>-</t>
  </si>
  <si>
    <t>6</t>
  </si>
  <si>
    <t>REKAPITULACIJA</t>
  </si>
  <si>
    <t>UKUPNO</t>
  </si>
  <si>
    <t>h</t>
  </si>
  <si>
    <t>7</t>
  </si>
  <si>
    <t>a</t>
  </si>
  <si>
    <t>b</t>
  </si>
  <si>
    <t>c</t>
  </si>
  <si>
    <t>d</t>
  </si>
  <si>
    <t>e</t>
  </si>
  <si>
    <t>f</t>
  </si>
  <si>
    <t>g</t>
  </si>
  <si>
    <t>i</t>
  </si>
  <si>
    <t>komplet</t>
  </si>
  <si>
    <t>NAPOMENE</t>
  </si>
  <si>
    <t>U stavkama su obuhvaćeni sljedeći radovi i materijal:</t>
  </si>
  <si>
    <t>Dobava, ugradnja u razdjelnike i spajanje sve potrebne i specificirane opreme.</t>
  </si>
  <si>
    <t>Izrada i doprema razdjelnika na gradilište.</t>
  </si>
  <si>
    <t>Montaža (ugradnja, prigradnja, poluugradnja) razdjelnika na objektu, te spajanje svih glavnih i razvodnih vodova na razdjelnik.</t>
  </si>
  <si>
    <t>Razdjelnik sa vratima i odgovarajućom bravom, te po potrebi sa otvorom prekrivenim pleksiglasom za očitanje brojila.</t>
  </si>
  <si>
    <t>Ugraditi potrebne uvodnice, stezaljke, oznake, natpisne pločice.</t>
  </si>
  <si>
    <t>Izvesti kompletno ožičenje razdjelnika.</t>
  </si>
  <si>
    <t>Postaviti oznake na krajeve vodiča (kod stezaljki) .</t>
  </si>
  <si>
    <t>Svi razdjelnici i paneli moraju imati sabirnicu nule i sabirnicu zemlje. Pod jednu stezaljku smije se postaviti samo jedan vodič.</t>
  </si>
  <si>
    <t>Automatski osigurači (zaštitne sklopke) moraju biti za rasklopne struje minimalno Ik3=16kA.</t>
  </si>
  <si>
    <t>Rastalni osigurači moraju imati rastalne uloške tipa gL i gG. Na njima mora biti oznaka tipa, nazivna struja, nazivni napon i ime proizvođača.</t>
  </si>
  <si>
    <t>Automatski osigurači moraju imati karakteristiku okidanja B ili C (vidi shemu).</t>
  </si>
  <si>
    <t>Vrstu elemenata birati tako da se mogu montirati na DIN nosač, da su modularni širine modula 17,5mm. Vidljivi dio elemenata mora biti visine kao automatski osigurač (45mm).</t>
  </si>
  <si>
    <t>Razdjelnik na gradilište mora biti dopremljen sa zaštitom (najlonsko-kartonska ambalaža).</t>
  </si>
  <si>
    <t>Kod ugradnje, razdjelnik zaštititi tako da se ne ošteti kod žbukanja i farbanja zida.</t>
  </si>
  <si>
    <t>Uz razdjelnik treba biti izdan protokol o ispitivanju proizvođača, a u skladu sa hrvatskim propisima.</t>
  </si>
  <si>
    <t>Uz razdjelnik isporučiti shemu izvedenog stanja. Shemu postaviti u zaštitnu vrećicu u odgovarajuću pregradu unutar razdjelnika.</t>
  </si>
  <si>
    <t>Razdjelnik mora imati ime proizvođača, tvornički broj i oznaku prema nacrtima iz projektne dokumentacije.</t>
  </si>
  <si>
    <t>Natpisne pločice sa trajno ugraviranim natpisom.</t>
  </si>
  <si>
    <t>NAPAJANJE I GLAVNI RAZVOD:</t>
  </si>
  <si>
    <t>Dobava i polaganje kabela vrše se na način definiran ovim projektom.</t>
  </si>
  <si>
    <t>Za višežilne kabele koristiti boje izolacije žila prema hrvatskim normama.</t>
  </si>
  <si>
    <t>Stavkama uz kabele obuhvaćena je dobava, polaganje i spajanje kabela, komplet s odgovarajućim razvodnim i montažnim kutijama.</t>
  </si>
  <si>
    <t>Kod nadžuknog polaganja kabela stavkama je obuhvaćena dobava i postavljanje obujmica, tipli, razvodnih kutija.vijaka i OG</t>
  </si>
  <si>
    <t>Kod podžbuknog polaganja kabela stavkama je obuhvaćeno dubljenje žlijeba i otvora za razvodne kutije u zidu, proboj zidove i ostala građevinska pripomoć.</t>
  </si>
  <si>
    <t>Kod izvođenja el.instalacije u montažnim pregradnim zidovima i stropovima (gips, drvo,metal) instalaciju izvoditi obavezno u samogasivim savitljivim PVC instalacijskim cijevima, a koristiti posebne montažne i razvodne kutije za montažu u pregrade.</t>
  </si>
  <si>
    <t>U jediničnu cijenu kabela uračunati iskop šliceva u postojećim zidovima i podu, sav sitan spojni materijal (gips, čavliće, plastične razvodne kutije i slično).</t>
  </si>
  <si>
    <t xml:space="preserve">Prije početka radova, a nakon definiranja aktivne opreme, obavezno izraditi izvedbeni elektrotehnički projekt, a na temelju njega i korigirani troškovnik koji će biti podloga za narudžbu radova i opreme, </t>
  </si>
  <si>
    <t>Radi pravilnijeg popunavanja troškovnika obavezno pregledati predmetni prostor</t>
  </si>
  <si>
    <t>OPĆE ODREDBE TROŠKOVNIKA</t>
  </si>
  <si>
    <t>Terminski planovi koje predoči Investitor, odnosno  generalni izvođač obvezujući su. Radovi će po potrebi  uslijediti uz povećan broj osoblja, odnosno radom noću ili vikendom. Montaža kao i svi termini trebaju uslijediti uz koordinaciju svih tvrtki koje sudjeluju u gradnji. Za izvedbu montaže uvijek vrijede najnoviji i važeći projekti za izvođenje. Ako bi se pojavile sumnje u pogledu izvedbe, odmah treba o tome pismeno izvijestiti Investitora. Za izbor materijala i izvedbu vrijede  nacionalne i međunarodne norme i odredbe kao i priznata pravila struke.</t>
  </si>
  <si>
    <t>Organizaciju svog rada Izvođač treba provesti tako da bude u skladu s operativnim planom, te da se izbjegnu zakašnjenja sa vlastitim radovima ili ometanja u odvijanju radova drugih izvođača.</t>
  </si>
  <si>
    <t>Cijene iz ponude su fiksne cijene tijekom cijelog vremena gradnje. Promjene cijena ne utječu na jedinstvene cijene.</t>
  </si>
  <si>
    <t>U jedinstvenoj cijeni svih pozicija sadržani su svi troškovi i materijal potrebni za potpunu izvedbu.</t>
  </si>
  <si>
    <t>Tehničke ili optičke nedostatke bilo koje vrste, koje primijeti Investitor, treba izmijeniti bez odgode i bez naknade. Nalogoprimac se obvezuje da će za montera koji vodi elektromontažne radove angažirati tehnički verziranog, kvalificiranog višeg montera, te da će ga na  raspolaganje staviti tijekom cijelog vremena gradnje.</t>
  </si>
  <si>
    <t>Izjave o sukladnosti ugrađenih materijala i uređaja, mjerne protokole izdane od ovlaštenih institucija i projekt izvedenog stanja  treba priložiti prije tehničkog pregleda.</t>
  </si>
  <si>
    <t>Sav materijal koji će se upotrijebiti, kao i pomoćni materijal, rad i pomoćni rad mora u svemu odgovarati standardima, propisima i tehničkim uvjetima.</t>
  </si>
  <si>
    <t>Vanjski radovi se ne smiju izvoditi u slučaju oborina, magle, zraka prezasićenog vlakom, te jakog vjetra i temperature zraka ispod +5 °C.</t>
  </si>
  <si>
    <t>Jamstvo počinje teći s danom kad Investitor ili njegov punomoćnik izvrše prijam objekta bez nedostataka. Pretpostavka za ovaj prijam je predočenje potvrda o uspjelom tehničkom pregledu i upute za održavanje.</t>
  </si>
  <si>
    <t xml:space="preserve">Izvedba kabelskih trasa treba uslijediti u suglasnosti i uz koordinaciju svih sudionika u gradnji. Vodove, koji trebaju biti položeni zbog  održavanja funkcionalnosti, treba položiti s odobrenim materijalom za polaganje.   </t>
  </si>
  <si>
    <t>Sve električne uređaje i postrojenja, osim rashladnih uređaja,  treba kabelima spojiti prema shemama polaganja kabela. Materijal potreban za to sadržan je u odgovarajućim količinama u ovom toškovniku. Sheme polaganja kabela treba na odgovarajući način pravodobno zatražiti.</t>
  </si>
  <si>
    <t>Spajanje u priključno-mjernom ormaru kao i polaganje opskrbnog kabela od transformatorske stanice  do  priključno-mjernog ormara  je u nadležnosti elektrodistribucijskog poduzeća (HEP ODS d.o.o.). Dodatni radovi smiju se izvoditi samo kad ih naloži i odobri Investitor.</t>
  </si>
  <si>
    <t>Svi radovi i materijali moraju biti ponuđeni i izvedeni prema projektu,  pravilima struke i ostalih dijelova tender dokumentacije te ponuđeni i izvedeni do potpune gotovosti sa svim elementima ako i nisu navedeni u troškovničkoj stavci.</t>
  </si>
  <si>
    <t>U pojedinim stavkama troškovnika, u nastavku je navedeno "Ponuđeni proizvod" s označenim prostorom za eventualni upis tipa i proizvođača alternativne opreme koju Ponuđač nudi. Ako Ponuđač  nije u označeni prostor ponudio jednakovrijednu opremu s oznakom tipa i proizvođača, smatra se da je ponudio proizvod po tipu i proizvođaču koji je naveden u stavci troškovnika, te u tom slučaju mora ugraditi opremu navedenu u stavci troškovnika, odnosno ne može ugraditi alternativnu opremu.</t>
  </si>
  <si>
    <t>Kod izrade ponude prema ovom troškovniku radova i materijal, projektant elektrotehničkih instalacija sugerira Ponuđaču da:
- temeljito pregleda svu izrađenu projektnu dokumentaciju elektrotehničkih instalacija, sa svim opisnim i nacrtnim dijelovima
- prema potrebi, odnosno vlastitoj procjeni zatraži dodatna objašnjenja projektanta elektrotehičkih instalacija i projektanata ostalih instalacija</t>
  </si>
  <si>
    <t>U svim stavkama koje se odnose na radove, potrebno je uključiti odgovarajuću skelu ili sličnu opremu za rad na potrebnim visinama.
Visina većine unutarnjih prostora, od poda do stropa, je u rasponu cca H=3,00 - 3,30 m.</t>
  </si>
  <si>
    <t>Ovim troškovnikom se podrazumijeva da je Izvođač elektrotehničkih radova obuhvatio i troškove koji se odnose na koordinaciju s Investitorom, nadzornim inženjerom i podizvođačima (ako takvi budu postojali) koji izvode pojedine faze radova na građevini.</t>
  </si>
  <si>
    <t>UKUPNO:</t>
  </si>
  <si>
    <t>Koristiti prvenstveno proizvode firmi koje imaju razvijen kompletan modularni sistem elemenata za montažu na DIN-nosač</t>
  </si>
  <si>
    <t>2. RAZVOD I KABELSKE TRASE UKUPNO:</t>
  </si>
  <si>
    <t>strojni iskop</t>
  </si>
  <si>
    <t>m3</t>
  </si>
  <si>
    <t>ručni iskop</t>
  </si>
  <si>
    <t>Dobava i polaganje pijeska 0-4 mm u kabelski  kanal širine 0,4 m u slojevima 10 + 10 cm.</t>
  </si>
  <si>
    <t>UKUPNO S PDV-om</t>
  </si>
  <si>
    <t>PDV</t>
  </si>
  <si>
    <t>Iskop kabelskih kanala za niskonaposnku, TK  mrežu i uzemljivač dimenzije 0,4x0,8 m bez obzira na kategoriju zemljišta. Ova stavka  obuhvaća: iskop, utovar u prijevozno sredstvo, i prijevoz na deponiju udaljenosti do 10 km te istovar i razastiranje na deponiji. Dio iskopanog materijala koji će se koristiti za zatrapavanje viška iskopa mora se deponirati na gradilištu. Obračun po m3.</t>
  </si>
  <si>
    <t>Zatrpavanje kabelskog kanala dimenzije  0,4x0,8m  s jalovinom i prethodno iskopanim materijalom, strojnim nabijanjem u slojevima, a prije izvedbe završnog sloja betonske ili asfaltne površine.</t>
  </si>
  <si>
    <t>kpl</t>
  </si>
  <si>
    <t>Dobava i postavljanje betonskog zdenca za EKI (ovkirne unutarnje dimenzije 90x60x80) sa iskopom rupe za zdenac, ugradnjom zdenca, dobavom i postavom poklopca, otvorima za prolaz cijevi i svim ostalim radovima te sitnim potrošnim materijalom. Zdenac treba biti dimenzioniran za maksimalno opterećenje 125 kN. Zdenac nije tipksi već se izvodi na samom gradilištu.</t>
  </si>
  <si>
    <t>Dobava i postavljanje betonskog zdenca za niskonaponsku mrežu (ovkirne unutarnje dimenzije 90x80x80) sa iskopom rupe za zdenac, ugradnjom zdenca, dobavom i postavom poklopca, otvorima za prolaz cijevi i svim ostalim radovima te sitnim potrošnim materijalom. Zdenac treba biti dimenzioniran za maksimalno opterećenje 125 kN. Zdenac nije tipksi već se izvodi na samom gradilištu.</t>
  </si>
  <si>
    <t>PEHD instalacijska cijev promjera 110mm</t>
  </si>
  <si>
    <t>Nabava i ugradnja u već iskopane kabelske kanale:</t>
  </si>
  <si>
    <t>1. RAZVOD I KABELSKE TRASE</t>
  </si>
  <si>
    <t>PEHD instalacijska cijev promjera 50mm</t>
  </si>
  <si>
    <t>1500</t>
  </si>
  <si>
    <t>kpl.</t>
  </si>
  <si>
    <t>Svjetlotehnička mjerenja rasvijetljenosti na pješačkoj površini prema važećim zakonima i propisima, te izdavanje zapisnika.</t>
  </si>
  <si>
    <t>Izrada elaborata za katastar vodova. Snimak novopoloženih kabela prije zatvaranja rova. Stavka obuhvaća izradu dokumentacije sa svim ostalim radnjama potrebnim za upis u pripadajući katastar vodova.  Isporučiti 3 primjerka + primjerak u elektronskoj kopiji na CD-u/USB-u.</t>
  </si>
  <si>
    <t>Ispitivanje električnie instalacije javne rasvjeteprema važećim zakonima i propisima, te izdavanje zapisnika o ispitivanju za:
- zaštita od indirektnog dodira
- otpor izolacije vodiča
- neprekinutost zaštitnog vodiča
- povezanost metalnih masa
- otpor uzemljenja
- selektivnost zaštite</t>
  </si>
  <si>
    <t xml:space="preserve">Dobava i ugradnja upravljačke aplikacije </t>
  </si>
  <si>
    <t>Ukupno ugradnja upravljačke aplikacije bez PDV-a:</t>
  </si>
  <si>
    <t>Dobava i ugradnja opreme na ulazu i izlazu parkirališta</t>
  </si>
  <si>
    <r>
      <t xml:space="preserve">Dobava povišenog ulaznog parkirnog terminala za autobuse:
- dobava ulazne parkirne kolone (terminala) za  prihvat i izdavanje karata sljedećih karakteristika : 
- ugrađeni čitač i jedinica za kodiranje koja omogućava procesiranje barkod 
- brzo i jednostavno uklanjanje zaglavljenih karata bez alata
- čitač RFID beskontaktnih kartica ISO 15693 i 14443, frekvencije 13,56 MHz, domet do 10 cm
- mikrokontroler, samostalni rad u slučaju gubitka komunikacije sa serverom spremanje podataka o karticama u internu memoriju mikrokontrolera, slanje podataka nakon uspostave komunikacije
- grafički LCD zaslon u boji za prikaz poruka: 17 cm (800x480 točaka), prikaz poruka i raznih logotipova
- izdavanje kartica s različitim tarifama ugradnjom dodatnih senzora ili tipki
- LED osvjetljena bočna traka
- komunikacija putem etherneta LAN
- propusnost (kapacitet): 440 kratkotrajnih korisnika u sat 
vremena, do 850 pretplatnika
- ugrađeni termostatski kontrolirani grijač i ventilator
- senzor za detekciju manjka karata
- svjetleća tipka za izdavanje karata
- aluminijsko postolje, vrata na zaključavanje
- ručni preklopnik za otvaranje parkirne rampe
- povišeno podnožje za autobusni promet
</t>
    </r>
    <r>
      <rPr>
        <b/>
        <sz val="9"/>
        <rFont val="Arial"/>
        <family val="2"/>
        <charset val="238"/>
      </rPr>
      <t xml:space="preserve">
TIP: SKIDATA POWER.GATE ili jednakovrijedan</t>
    </r>
  </si>
  <si>
    <r>
      <t xml:space="preserve">Dobava povišenog izlaznog parkirnog terminala za izlazak autobusa:
- dobava izlazne parkirne kolone (terminala) za  prihvat i izdavanje karata sljedećih karakteristika 
- ugrađeni čitač i jedinica za kodiranje koja omogućava procesiranje barkod kartica
- čitač RFID beskontaktnih kartica ISO 15693 i 14443, frekvencije 13,56 MHz, domet do 10 cm
- brzo i jednostavno uklanjanje zaglavljenih karata bez alata
- mikrokontroler, samostalni rad u slučaju gubitka komunikacije sa serverom spremanje podataka o karticama u internu memoriju mikrokontrolera, slanje podataka nakon uspostave komunikacije
- grafički LCD zaslon u boji za prikaz poruka: 17 cm (800x480 točaka), prikaz poruka i raznih logotipova
- izdavanje kartica s različitim tarifama ugradnjom dodatnih senzora ili tipki
 - LED osvjetljena bočna traka
- komunikacija putem etherneta LAN
- propusnost (kapacitet): 440 kratkotrajnih korisnika u sat 
vremena, do 850 pretplatnika
- ugrađeni termostatski kontrolirani grijač i ventilator
- senzor za detekciju manjka karata
- svjetleća tipka za izdavanje karata
- aluminijsko postolje, vrata na zaključavanje
- ručni preklopnik za otvaranje parkirne rampe
- povišeno podnožje za autobusni promet
</t>
    </r>
    <r>
      <rPr>
        <b/>
        <sz val="9"/>
        <rFont val="Arial"/>
        <family val="2"/>
        <charset val="238"/>
      </rPr>
      <t>TIP: SKIDATA POWER.GATE ili jednakovrijedan</t>
    </r>
  </si>
  <si>
    <r>
      <t xml:space="preserve">Dobava ulazno / izlazne rampe s postoljem te ravnom rukom sljedećih  karakteristika:
- ravna ruka rampe duljina ruke rampe 3,5 m, žuta ruka osvijetljena, LED osvjetljenje
- brzina dizanja / spuštanja rampe ≤ 1,5 sek
- ruka rampe s donja strana obložena gumom
- serijska komunikacija s parkinom kolonom
- ugrađena dva dvostruka detektora magnetske induktivne petlje (podešavanje razina osjetljivosti)
- reagira u slučaju povećanog otpora te dojavljuje oštećenje
- svi pokreti bez trzaja
</t>
    </r>
    <r>
      <rPr>
        <b/>
        <sz val="9"/>
        <rFont val="Arial"/>
        <family val="2"/>
        <charset val="238"/>
      </rPr>
      <t xml:space="preserve">
TIP: SKIDATA BARRIER.GATE ili jednakovrijedan</t>
    </r>
  </si>
  <si>
    <t xml:space="preserve">Dobava i ugradnja induktivne petlje
- montaža i funkcionalno povezivanje induktivne petlje s priključkom
- izrada utora za polaganje, dimenzije 200 x 100 cm
- zalijevanje bitumenskom smjesom
</t>
  </si>
  <si>
    <t xml:space="preserve">Dobava poliesterskog ormara za vanjsku ugradnju sa kableskim podnožjem dim. 800x800x245 (uključena sklopna oprema)
</t>
  </si>
  <si>
    <t xml:space="preserve">Dobava industrijskog mrežnog preklopnika
- 2 x sfp optički port
- 16 x RJ45 (Ethernet) port
- 12-48 Vdc napajanje
- radna temperatura: -10°C ~ 60°C
- PoE
</t>
  </si>
  <si>
    <t xml:space="preserve">Dobava SFP modula za  ethernet komunikaciju, slijedećih minimalnih karakteristika:
- 1000Base SFP modul za ugradnju u  mrežni preklopnik, valna duljina 1310 nm
- prijenos multi-modnim optičkim kabelom do 2 km
- duplex LC konektor
- hot plug
</t>
  </si>
  <si>
    <t xml:space="preserve">Montaža , spajanje i parametriranje opreme naplate parkiranja
</t>
  </si>
  <si>
    <t>paušal</t>
  </si>
  <si>
    <t>Ukupno nadogradnja postojećeg ulaza i izlaza na parkiralište  bez PDV-a:</t>
  </si>
  <si>
    <t>Dobava i ugradnja automatske blagajne</t>
  </si>
  <si>
    <t xml:space="preserve">Radovi na montaži, spajanju, testiranju i puštanju u rad
automatske blagajne
</t>
  </si>
  <si>
    <t>Ukupno dobava i ugradnja automatske blagajne bez PDV-a:</t>
  </si>
  <si>
    <t>Dobava i ugradnja pješačke barijere</t>
  </si>
  <si>
    <t xml:space="preserve">Dobava i isporuka pješačke barijere na ulazu i izlazu sa parkirališta. 4-krilne jedinice s ravnim šipkama ili šipkama u obliku slova U mogu se međusobno kombinirati. Isto vrijedi i za jedinice s integriranim pristupom za bicikle ili krilnim vratima, funkcijom evakuacije1. Krovovi se uklapaju s bilo kojim od pojedinačnih jedinica, višestruke ili dvostruke jedinice koje štede prostor.
Minimalna potrošnja energije
Tihi niskoenergetski pogon troši vrlo malo energije
a zbog niskih sila smanjuje rizik od ozljeda za
korisnika tijekom rotacije.
Zaključavanje krajnje točke je implementirano u Kentaur okretnim stubovima sprječava da ljudi budu zaključani ili zaglavljeni. Nakon oslobađanja, rotacija se može zaustaviti do pola puta i okretnica
se može rotirati unatrag. Ako se okretnica više okreće
od pola puta, jedinica se može ostaviti samo u smjeru puštanja.&gt; Nema zaključavanja ljudi zahvaljujući zaključavanju krajnje točke
&gt; Verzije s integriranim pristupom za bicikle, vratima pune visine za ulaz robe, funkcijom rute za bijeg ili
klasa otpornosti WK2
&gt; Dvostruke jedinice koje štede prostor
&gt; Modularna kombinacija šipki, krovova, vodilica i bočnih elemenata
&gt; Trajna kvaliteta za unutarnju i vanjsku ugradnju
&gt; Stup i šipke okretnog stuba od nehrđajućeg čelika
&gt; Brzina rotacije prilagođava se pješacima
&gt; Niskoenergetski pogon
&gt; Niska potrošnja energije
&gt; Slobodan izbor ponašanja u slučaju nestanka struje
</t>
  </si>
  <si>
    <t xml:space="preserve">&gt; Može se koristiti u područjima s teškim okolišnim uvjetima
&gt; Integrirani generator slučajnog odabira s parametrima koji se slobodno dodjeljuju
&gt; Dodatna sekundarna identifikacija za dodatnu sigurnost
&gt; Razmak između reznih rubova eliminira opasnost od ozljeda 
Tip: KABA KENTAUR FTS-E02
</t>
  </si>
  <si>
    <t xml:space="preserve">Radovi na montaži, spajanju, testiranju i puštanju u rad
pješačke barijere
</t>
  </si>
  <si>
    <t>Ukupno dobava i ugradnja pješačke barijere bez PDV-a:</t>
  </si>
  <si>
    <t>5.</t>
  </si>
  <si>
    <t>Dobava i ugradnja  sustava za prepoznavanje registarskih oznaka</t>
  </si>
  <si>
    <t xml:space="preserve">Radovi na  konfiguraciji i puštanju u rad sustava za prepoznavanje registarskih pločica
</t>
  </si>
  <si>
    <t>Ukupno dobava i ugradnja sustava za prepoznavanje registarskih oznaka bez PDV-a:</t>
  </si>
  <si>
    <t>Dobava i ugradnja  VoIP sustava</t>
  </si>
  <si>
    <t>Modul za povezivanje interkom sustava s analognom telefonskom
centralom (linijom) slijedećih karakteristika:
- jednostavna integracija interkom centrale s telefonskom PABX
centralom preko standardnog FXO sučelja
- podržano do 8 analognih FXO linija prema PABX centrali (potrebno 8
SIP Trunking licenci)
- SIP protokol, moguća izravna veza sa SIP telefonom
- IP (ethernet) veza sa interkom centralom – potpuno fleksibilno
pozicioniranje gatewaya na objektu
- ugrađen web server za jednostavnu daljinsku konfiguraciju sustava
- licenca za povezivanje interkom centrale s analognom telefonskom
centralom (linijom) - licenca za jednu analognu liniju
- preusmjeravanje poziva iz interkom sustava na bilo koji telefonski broj
(mobilni ili fiksni)
- mogućnost podizanja ulazne ili izlazne rampe s udaljene lokacije
putem fiksnog ili mobilnog telefona</t>
  </si>
  <si>
    <t>Radovi na montaži, spajanju, testiranju i puštanju u rad VoIP sustava</t>
  </si>
  <si>
    <t>Ukupno ugradnja VoIP sustava bez PDV-a:</t>
  </si>
  <si>
    <t>Kartice</t>
  </si>
  <si>
    <r>
      <t xml:space="preserve">Dobava RFID beskontaktnih bijelih kartica kompatibilnih s postojećim sustavom za kontrolu i naplatu parkiranja, ISO standard 86x54 mm za sezonske korisnike, 13,56 MHz
</t>
    </r>
    <r>
      <rPr>
        <b/>
        <sz val="9"/>
        <rFont val="Arial"/>
        <family val="2"/>
        <charset val="238"/>
      </rPr>
      <t>Tip: Keycard, SKIDATA ili jednakovrijedan</t>
    </r>
    <r>
      <rPr>
        <sz val="9"/>
        <rFont val="Arial"/>
        <family val="2"/>
        <charset val="238"/>
      </rPr>
      <t xml:space="preserve">
</t>
    </r>
  </si>
  <si>
    <t>Ukupno kartice PDV-a:</t>
  </si>
  <si>
    <t>Završni radovi</t>
  </si>
  <si>
    <t xml:space="preserve">Programiranje i podešavanje centralne serverske aplikacije sustava za automatske naplate I kontrole parkiranja. Unošenje korisničkih podataka, prilagodba specifičnim zahtjevima korisnika.
</t>
  </si>
  <si>
    <t xml:space="preserve">Izrada projekta izvedenog stanja (3 primjerka na papiru + 1 u elektronskom obliku na CD-R mediju u formatu .doc, .xls i .dwg)
</t>
  </si>
  <si>
    <t xml:space="preserve">Primopredaja sustava korisniku i izdavanje zapisnika
</t>
  </si>
  <si>
    <t>Ukupno završni radovi bez PDV-a:</t>
  </si>
  <si>
    <t>Izrada instalacija</t>
  </si>
  <si>
    <t>Dobava isporuka i polaganje u pripremljene trase kabela J-Y (St)Y-10x2x0,8</t>
  </si>
  <si>
    <t xml:space="preserve">Dobava isporuka i polaganje u pripremljene trase multi mode kabela za univerzalnu primjenu A-DQ(ZN)BH- 4G50/125 4 niti </t>
  </si>
  <si>
    <t>Dobava isporuka i polaganje u pripremljene trase  kabela za komunikaciju S/FTP Cat.6</t>
  </si>
  <si>
    <t xml:space="preserve">Dobava isporuka i polaganje u pripremljene trase kabela za napajanje N-YY 3x1,5 mm2 </t>
  </si>
  <si>
    <t xml:space="preserve">Dobava isporuka i polaganje u pripremljene trase kabela za napajanje N-YY 3x2,5 mm2 </t>
  </si>
  <si>
    <t>Ukupno izrada instalacija bez PDV-a:</t>
  </si>
  <si>
    <r>
      <t xml:space="preserve">Proširenje upravljačke aplikacije sustava naplate parkiranja Parking.Logic za mogućnost prihvata i upravljanja dodatnim parkiralištem te ulaznmi / izlaznim parkirnim terminalom
</t>
    </r>
    <r>
      <rPr>
        <b/>
        <sz val="9"/>
        <rFont val="Arial"/>
        <family val="2"/>
        <charset val="238"/>
      </rPr>
      <t>Tip: SKIDATA Parking.Logic Server - CP Extension + Operating License Entrance,Exit,Transfer,RFID, -Spare Column + Extended Graphics ili jednakovrijedno</t>
    </r>
    <r>
      <rPr>
        <sz val="9"/>
        <rFont val="Arial"/>
        <family val="2"/>
        <charset val="238"/>
      </rPr>
      <t xml:space="preserve">
 </t>
    </r>
  </si>
  <si>
    <r>
      <t xml:space="preserve">VoIP sustav za komunikaciju između automata, automatske blagajne i operatera (info pult ili dežurni tehničar)
- sastoji se od 1x IP interkom stolna jedinica za operatera te strojne i programske opreme unutar terminala / automata
</t>
    </r>
    <r>
      <rPr>
        <b/>
        <sz val="9"/>
        <rFont val="Arial"/>
        <family val="2"/>
        <charset val="238"/>
      </rPr>
      <t>Tip: Skidata / Stentofon VoIP ili jednakovrijedno</t>
    </r>
  </si>
  <si>
    <t>NAYY 4x25 mm2</t>
  </si>
  <si>
    <t>Nabava i isporuka FeZn trake, komplet potrebnog instalacijskog materijala, postavljanje trake u već iskopani rov; spajanje trake na metalne mase u svrhu uzemljenja (metalne ograde; zdenci; rasvjetni stupovi)</t>
  </si>
  <si>
    <t>FeZn 30x4 mm</t>
  </si>
  <si>
    <t>2. INSTALACIJA RASVJETE</t>
  </si>
  <si>
    <t>2. INSTALACIJA RASVJETE UKUPNO:</t>
  </si>
  <si>
    <t>NYY-J 3x6 mm2</t>
  </si>
  <si>
    <t>Dobava, montaža i spajanje sljedećih rasvjetnih tijela:</t>
  </si>
  <si>
    <t>LED reflektor</t>
  </si>
  <si>
    <t>kom.</t>
  </si>
  <si>
    <t>Kućište svjetiljke izrađeno od  tlačno-lijevanog aluminija sive boje (najbliže RAL 9006)</t>
  </si>
  <si>
    <t>Masa svjetiljke : ≤0.8kg</t>
  </si>
  <si>
    <t xml:space="preserve">Dimenzije svjetiljke :  164 x 172 x 54mm </t>
  </si>
  <si>
    <t>Ukupna snaga: ≤50W</t>
  </si>
  <si>
    <t>Izlazni svjetlosni tok : ≥5.000 lm</t>
  </si>
  <si>
    <t>Efikasnost :  ≥100 lm/W</t>
  </si>
  <si>
    <t>Temperatura boje svjetla 3000K</t>
  </si>
  <si>
    <t>Faktor uzvrata boje Ra≥80</t>
  </si>
  <si>
    <t>Kromaticitet : MacAdam 3</t>
  </si>
  <si>
    <t xml:space="preserve">Životni vijek: L70 50.000h </t>
  </si>
  <si>
    <t>Stupanj zaštite IP65</t>
  </si>
  <si>
    <t>Stupanj mehaničke zaštite IK08</t>
  </si>
  <si>
    <t xml:space="preserve">Priključak za prilagodljiv senzor pokreta i dnevnog svjetla </t>
  </si>
  <si>
    <t>Izjava o sukladnosti CE oznakom</t>
  </si>
  <si>
    <t>Oznaka u projektu : S1_S</t>
  </si>
  <si>
    <t>Garantni rok proizvođača najmanje 5 godina</t>
  </si>
  <si>
    <t>Kriterij za ocjenu jednakovrijednosti:</t>
  </si>
  <si>
    <t>Jednakovrijednost se dokazuje svjetlotehničkim izračunom i tabelarnim usporednim prikazom (po normi definirano, projektirano i zamjensko) Esr, Uo, Ud, UGR, Ra</t>
  </si>
  <si>
    <t>Asimetrična širokopojasna raspodjela svjetlosti</t>
  </si>
  <si>
    <t>Masa svjetiljke : ≤18.5kg</t>
  </si>
  <si>
    <t xml:space="preserve">Dimenzije svjetiljke :  658 x 490 x 139mm </t>
  </si>
  <si>
    <t>Ukupna snaga: ≤297W</t>
  </si>
  <si>
    <t>Izlazni svjetlosni tok : ≥39.998 lm</t>
  </si>
  <si>
    <t>Efikasnost :  ≥135 lm/W</t>
  </si>
  <si>
    <t>Mogućnost stalnog svjetlosnog toka CLO</t>
  </si>
  <si>
    <t>Opremljena sa redukcijom snage 50% 3 sata prije i 5 sati nakon izračunate ponoći</t>
  </si>
  <si>
    <t xml:space="preserve">Životni vijek: L90 100000h </t>
  </si>
  <si>
    <t>Stupanj zaštite IP66</t>
  </si>
  <si>
    <t>Površina udara vjetra Scx:  0.073 m²</t>
  </si>
  <si>
    <t>Izjava o sukladnosti CE oznakom i  ENEC</t>
  </si>
  <si>
    <t>Oznaka u projektu : S2</t>
  </si>
  <si>
    <t>Asimetrična  raspodjela svjetlosti</t>
  </si>
  <si>
    <t>Masa svjetiljke : ≤1.7kg</t>
  </si>
  <si>
    <t xml:space="preserve">Dimenzije svjetiljke :  181 x 236 x 48mm </t>
  </si>
  <si>
    <t>Ukupna snaga: ≤45W</t>
  </si>
  <si>
    <t>Izlazni svjetlosni tok : ≥4.300 lm</t>
  </si>
  <si>
    <t>Efikasnost :  ≥96 lm/W</t>
  </si>
  <si>
    <t xml:space="preserve">Životni vijek: L70 50000h </t>
  </si>
  <si>
    <t>Stupanj mehaničke zaštite IK07</t>
  </si>
  <si>
    <t>Oznaka u projektu : R1</t>
  </si>
  <si>
    <t>Nasadni metalni stup sa temeljnom pločom visine h=12m  sa prihvatom 60mm za montažu reflektora iz stavke 1 i svim pripadajućim priborom.</t>
  </si>
  <si>
    <t>Nasadni metalni  stup visine h=6m  sa temeljnom pločom svim pripadajućim priborom.</t>
  </si>
  <si>
    <t>konzola za prihvat 1 reflektora</t>
  </si>
  <si>
    <t>Prihvat Ø60 za montažu reflektora iz stavke 2</t>
  </si>
  <si>
    <r>
      <t xml:space="preserve">Dobava kontrolera koji upravlja radom optičkih barijera
- minimalno 2 od 3 para ćelija trebaju biti aktivirana za detekciju visokog vozila
</t>
    </r>
    <r>
      <rPr>
        <b/>
        <sz val="9"/>
        <rFont val="Arial"/>
        <family val="2"/>
        <charset val="238"/>
      </rPr>
      <t xml:space="preserve">Pozicija ugradnje: ulaz na parkiralište </t>
    </r>
    <r>
      <rPr>
        <sz val="9"/>
        <rFont val="Arial"/>
        <family val="2"/>
        <charset val="238"/>
      </rPr>
      <t xml:space="preserve">
</t>
    </r>
  </si>
  <si>
    <r>
      <t xml:space="preserve">Dobava automatske blagajne za prodaju karata: 
- ugrađeni čitač - jedinica za kodiranje  koja omogućava procesiranje i izdavanje barkod kartica
- izdavanje računa nakon izvršenog plaćanja
- prihvat 16 različitih vrsta kovanica, 10 novčanica, prilagođena za rad s hrvatskim novčanicama i kovanicama
- uzvraća 4 različite kovanice
- mogućnost  uzvraćanja 2 različite novčanice
- mogućnost procesiranja bankovnih kartica
- spremnici za kovanice sa samostalnim punjenjem
- metalni glavni spremnik za kovanice s bravom
- grafički zaslon u boji osjetljiv na dodir, za korisničko sučelje i prikaz poruka: 10,4"
- višejezična podrška (4 jezika po odabiru korisnika)
- u sebi sadrži procesno računalo s potrebnom aplikativnom podrškom, samostalni rad u slučaju gubitka veze sa serverom
- ugrađeni grijač i ventilator
- ugrađen UPS
- alarmiranje neovlaštenog pristupa (unutarnja sirena), slanje informacije operateru u centar
- ugrađeno podnožje za montažu
- operativna licenca za procesiranje kreditnog plaćanja
- operativna licenca za povezivanje na centralnu aplikaciju Parking.Logic
</t>
    </r>
    <r>
      <rPr>
        <b/>
        <sz val="9"/>
        <color rgb="FF000000"/>
        <rFont val="Arial"/>
        <family val="2"/>
        <charset val="238"/>
      </rPr>
      <t>Tip: SKIDATA sKiosk ili jednakovrijedno</t>
    </r>
    <r>
      <rPr>
        <sz val="9"/>
        <color rgb="FF000000"/>
        <rFont val="Arial"/>
        <family val="2"/>
        <charset val="238"/>
      </rPr>
      <t xml:space="preserve">
</t>
    </r>
  </si>
  <si>
    <r>
      <t xml:space="preserve">Nadogradnja  programskog modula za integraciju sustava kontrole pristupa putem prepoznavanja tablica sa sustavom kontrole i naplate parkiranja Skidata slijedećih karakteristika:
- nadogradnja OCR modula
- nadogradnja programskog modula za prepoznavanje registarskih tablica
</t>
    </r>
    <r>
      <rPr>
        <b/>
        <sz val="9"/>
        <rFont val="Arial"/>
        <family val="2"/>
        <charset val="238"/>
      </rPr>
      <t>Tip: EPSIMAX/Fortress OCR Engine upgrade + EPSIMAX/Fortress LPR license modul upgrade ili jednakovrijedno</t>
    </r>
    <r>
      <rPr>
        <sz val="9"/>
        <rFont val="Arial"/>
        <family val="2"/>
        <charset val="238"/>
      </rPr>
      <t xml:space="preserve">
</t>
    </r>
  </si>
  <si>
    <r>
      <t xml:space="preserve">Dobava i isporuka kamere za prepoznavanje tablica slijedećih karakteristika:
- jedna za ulaznu traku, jedna za izlaznu traku - 
- automatska prilagodba različitim vremenskim uvjetima
- ugrađeni web server 
- crno/ bijela kamera
- mogućnost nadogradnje sa dodatnom analitikom(brojanje, analiza prometa...)
- prilagodljiva brzina otvorenosti blende 1/100...1/10 000 s
- uključen motoriziran objektiv 2-12 mm s mogućnošću kontroliranja preko web sučelja
- IP67 zaštita
- IR reflektor do 40m
- željezni stupić za montažu kamere i ispravljača
- radna temperatura od -30 do +55 stupnjeva celzijusa
- uključena LPR licenca za povezivanje na centralnu serversku aplikaciju Epsimax
</t>
    </r>
    <r>
      <rPr>
        <b/>
        <sz val="9"/>
        <rFont val="Arial"/>
        <family val="2"/>
        <charset val="238"/>
      </rPr>
      <t>Tip: EPSIMAX LPR Cam</t>
    </r>
  </si>
  <si>
    <t>30</t>
  </si>
  <si>
    <r>
      <t>H07V-K 1x10 mm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>- za spajanje metalnih masa na uzemljnje, izrade premoštenja</t>
    </r>
  </si>
  <si>
    <t>NYY-J 5x1,5 mm2</t>
  </si>
  <si>
    <t>Dobava i montaža križne spojnice 80x80x3 mm, vruće cinčanu, za spajanje pocinčane trake FeZn.</t>
  </si>
  <si>
    <t>56</t>
  </si>
  <si>
    <t xml:space="preserve">Dobava, montaža i spajanje priključne kutije u dvostrukoj izolaciji u minimalnoj zaštiti IP55 za prolaz po tri kabela NAYY 4x25 mm²/PEHD50mm i sa TRI osigurača C10/16A. </t>
  </si>
  <si>
    <t>3. INSTALACIJA I OPREMA NAPLATE PARKINGA</t>
  </si>
  <si>
    <t>3. INSTALACIJA I OPREMA NAPLATE PARKINGA UKUPNO:</t>
  </si>
  <si>
    <t>4. ZAJEDNIČKI GRAĐEVINSKI RADOVI</t>
  </si>
  <si>
    <t>4. ZAJEDNIČKI GRAĐEVINSKI RADOVI:</t>
  </si>
  <si>
    <t>3. INSTALACIJA PRIKLJUČNICA I TEHNOLOŠKE OPREME</t>
  </si>
  <si>
    <t>5. ISPITIVANJE I DOKUMENTACIJA</t>
  </si>
  <si>
    <t>1. GLAVNI RAZVOD I KABELSKE TRASE</t>
  </si>
  <si>
    <t>Nabava i isporuka kabela  rasvjete te potrebnog instalacijskog materijala, proboji zidova, kabel  se uvlači u zaštitne cijevi uz izradu završetaka i spajanje.</t>
  </si>
  <si>
    <t>Dobava, polaganje i spajanje kabela. Kabeli se polažu u već položene PVC/PEHD/ CIJEVI U cijenu uključiti i kabelske završetke i spajanje.</t>
  </si>
  <si>
    <t>NYY-J 5x16mm2 - spajanje samostojećih ormara hladnjača</t>
  </si>
  <si>
    <t>Jednopolna grebenasta stepenasta preklopka s nul-položajem i tri stupnja (0,1,2), 230V, 25A</t>
  </si>
  <si>
    <r>
      <t>ugradnja i spajanje elemenata, sabirnice i nosači sabirnica, ožičenje, stezaljke, plastične kanalice, DIN nosači, plastične uvodnice, označavanje, funkcionalno ispitivanje prije isporuke, atesti, ispitni protokoli, korisnička dokumentacija. Ormar izvesti prema jednopolnoj shemi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  <charset val="238"/>
      </rPr>
      <t xml:space="preserve"> projekta.</t>
    </r>
  </si>
  <si>
    <t>KOMPLET:</t>
  </si>
  <si>
    <t>/</t>
  </si>
  <si>
    <t>Glavna sklopka, prekidač 63A, 4P, s modulom za daljinski isklop</t>
  </si>
  <si>
    <t>monofazna utičnica, ugradnja na vrata, 230V, 16A, 1P+E</t>
  </si>
  <si>
    <t>trofazna utičnica, ugradnja na vrata, 400V, 16A, 3P+E</t>
  </si>
  <si>
    <t>trofazna utičnica, ugradnja na vrata, 400V, 32A, 3P+E</t>
  </si>
  <si>
    <t>Tropolna grebenasta preklopka (0,1), 400V, 16A</t>
  </si>
  <si>
    <t>Tropolna grebenasta preklopka (0,1), 400V, 32A</t>
  </si>
  <si>
    <t>Jednopolna grebenasta preklopka (0,1), 400V, 16A</t>
  </si>
  <si>
    <t>1.</t>
  </si>
  <si>
    <t>Ormar treba biti izveden u IP55 zaštiti, te mehaničke čvrstoće IK 10, sa vratima, montažnim pločama i bravama te postoljem. Ostaviti 20% prostora u svrhu proširenja strujnih krugova. Ormar je okvirnih dim. 1000x1000x320  mm (ŠxVxD).</t>
  </si>
  <si>
    <t xml:space="preserve">Nad-temeljni dio je jednodijelni s dvoja nezavisna vrata i fizičkom pregradom u sredini ormara. Nad-temeljni se dio sastoji iz dva polja: polje distribucije za rezervu (širine 350 mm), i polje korisnika (širine 650 mm). Vrata oba polja su opremljena bravom sa štitnikom za polucilindar. 
</t>
  </si>
  <si>
    <t>Izvedba ormara mora zadovoljavati uvjete II klase zaštite od električnog udara, kao i odgovarajuću zaštitu od neizravnog dodira.</t>
  </si>
  <si>
    <t>Sve pristupačne dijelove pod naponom prekriti izolacijskom pločom, te označiti sve elemente.</t>
  </si>
  <si>
    <t xml:space="preserve">Ormar je potrebno ispitati i izdati izjavu o sukladnosti
</t>
  </si>
  <si>
    <r>
      <t xml:space="preserve">Dobava, spajanje i ugradnja samostojećeg ormara </t>
    </r>
    <r>
      <rPr>
        <b/>
        <sz val="10"/>
        <rFont val="Arial"/>
        <family val="2"/>
      </rPr>
      <t>SRO HLADNJAČA</t>
    </r>
    <r>
      <rPr>
        <sz val="10"/>
        <rFont val="Arial"/>
        <family val="2"/>
        <charset val="238"/>
      </rPr>
      <t xml:space="preserve"> izrađenog od poliestera ojačanog staklenim vlaknima prema EN 50.298 i EN 50.102, koji se sastoji od dva dijela: nad-temeljni i temeljni. Stavka uključuje nabavu, isporuku i montažu kompletnog materijala. Ormar izvesti prema jednopolnoj shemi projekta.</t>
    </r>
  </si>
  <si>
    <r>
      <t xml:space="preserve">U </t>
    </r>
    <r>
      <rPr>
        <b/>
        <sz val="10"/>
        <rFont val="Arial"/>
        <family val="2"/>
      </rPr>
      <t>S</t>
    </r>
    <r>
      <rPr>
        <b/>
        <sz val="10"/>
        <rFont val="Arial"/>
        <family val="2"/>
        <charset val="238"/>
      </rPr>
      <t>RO HLADNJAČA</t>
    </r>
    <r>
      <rPr>
        <sz val="10"/>
        <rFont val="Arial"/>
        <family val="2"/>
        <charset val="238"/>
      </rPr>
      <t xml:space="preserve"> ugraditi sljedeću opremu:</t>
    </r>
  </si>
  <si>
    <t>odvodnik prenapona3p+N, 40/15kA, Uc=350V, Up=1.4 kV, klase II</t>
  </si>
  <si>
    <t>minijaturni zaštitni prekidač iC60H,15kA, C 40 A, 3P</t>
  </si>
  <si>
    <t>minijaturni zaštitni prekidač, C 6 A, 3P</t>
  </si>
  <si>
    <t>tipkalo za isklop napajanja na vratima ormaram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</si>
</sst>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&quot;£&quot;* #,##0.00_-;\-&quot;£&quot;* #,##0.00_-;_-&quot;£&quot;* &quot;-&quot;??_-;_-@_-"/>
    <numFmt numFmtId="166" formatCode="0;[Red]0"/>
    <numFmt numFmtId="167" formatCode="###,##0.00"/>
    <numFmt numFmtId="168" formatCode="General_)"/>
    <numFmt numFmtId="169" formatCode="&quot;$&quot;#,##0_);\(&quot;$&quot;#,##0\)"/>
    <numFmt numFmtId="170" formatCode="#,##0;\-#,##0;&quot;-&quot;"/>
    <numFmt numFmtId="171" formatCode="#,##0.00;\-#,##0.00;&quot;-&quot;"/>
    <numFmt numFmtId="172" formatCode="#,##0%;\-#,##0%;&quot;- &quot;"/>
    <numFmt numFmtId="173" formatCode="#,##0.0%;\-#,##0.0%;&quot;- &quot;"/>
    <numFmt numFmtId="174" formatCode="#,##0.00%;\-#,##0.00%;&quot;- &quot;"/>
    <numFmt numFmtId="175" formatCode="#,##0.0;\-#,##0.0;&quot;-&quot;"/>
    <numFmt numFmtId="176" formatCode="[Blue]#,##0;[Blue]\(#,##0\)"/>
    <numFmt numFmtId="177" formatCode="#,##0;\(#,##0\)"/>
    <numFmt numFmtId="178" formatCode="&quot;$&quot;#,##0;[Red]\-&quot;$&quot;#,##0"/>
    <numFmt numFmtId="179" formatCode="&quot;$&quot;#,##0.00;[Red]\-&quot;$&quot;#,##0.00"/>
    <numFmt numFmtId="180" formatCode="[Red]0%;[Red]\(0%\)"/>
    <numFmt numFmtId="181" formatCode="0%;\(0%\)"/>
    <numFmt numFmtId="182" formatCode="\ \ @"/>
    <numFmt numFmtId="183" formatCode="\ \ \ \ @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-41A]General"/>
    <numFmt numFmtId="187" formatCode="#,##0.00\ [$kn-41A]"/>
    <numFmt numFmtId="188" formatCode="#,##0.00\ &quot;kn&quot;"/>
    <numFmt numFmtId="189" formatCode="#,##0.00\ _k_n"/>
    <numFmt numFmtId="190" formatCode="0.00;[Red]0.00"/>
  </numFmts>
  <fonts count="69">
    <font>
      <sz val="10"/>
      <name val="CRO_Swiss-Normal"/>
    </font>
    <font>
      <sz val="10"/>
      <name val="CRO_Swiss-Norm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Helv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2"/>
      <name val="Times New Roman CE"/>
      <family val="1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name val="Arial"/>
      <family val="2"/>
    </font>
    <font>
      <sz val="12"/>
      <name val="Tms Rmn"/>
    </font>
    <font>
      <sz val="10"/>
      <color indexed="8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</font>
    <font>
      <b/>
      <sz val="10"/>
      <name val="MS Sans Serif"/>
      <family val="2"/>
      <charset val="238"/>
    </font>
    <font>
      <sz val="10"/>
      <color indexed="0"/>
      <name val="MS Sans Serif"/>
      <family val="2"/>
      <charset val="238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  <charset val="238"/>
    </font>
    <font>
      <sz val="10"/>
      <color indexed="10"/>
      <name val="Arial"/>
      <family val="2"/>
    </font>
    <font>
      <sz val="10"/>
      <name val="Myriad Pro"/>
      <family val="2"/>
    </font>
    <font>
      <sz val="10"/>
      <name val="ElegaGarmnd BT"/>
      <family val="1"/>
    </font>
    <font>
      <sz val="12"/>
      <name val="Arial"/>
      <family val="2"/>
      <charset val="238"/>
    </font>
    <font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0061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3F3F3F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497">
    <xf numFmtId="0" fontId="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4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5" borderId="0" applyNumberFormat="0" applyBorder="0" applyAlignment="0" applyProtection="0"/>
    <xf numFmtId="0" fontId="11" fillId="32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9" fillId="10" borderId="27" applyNumberFormat="0" applyFont="0" applyAlignment="0" applyProtection="0"/>
    <xf numFmtId="169" fontId="41" fillId="0" borderId="2" applyAlignment="0" applyProtection="0"/>
    <xf numFmtId="170" fontId="3" fillId="0" borderId="0" applyFill="0" applyBorder="0" applyAlignment="0"/>
    <xf numFmtId="171" fontId="3" fillId="0" borderId="0" applyFill="0" applyBorder="0" applyAlignment="0"/>
    <xf numFmtId="172" fontId="3" fillId="0" borderId="0" applyFill="0" applyBorder="0" applyAlignment="0"/>
    <xf numFmtId="173" fontId="3" fillId="0" borderId="0" applyFill="0" applyBorder="0" applyAlignment="0"/>
    <xf numFmtId="174" fontId="3" fillId="0" borderId="0" applyFill="0" applyBorder="0" applyAlignment="0"/>
    <xf numFmtId="170" fontId="3" fillId="0" borderId="0" applyFill="0" applyBorder="0" applyAlignment="0"/>
    <xf numFmtId="175" fontId="3" fillId="0" borderId="0" applyFill="0" applyBorder="0" applyAlignment="0"/>
    <xf numFmtId="171" fontId="3" fillId="0" borderId="0" applyFill="0" applyBorder="0" applyAlignment="0"/>
    <xf numFmtId="0" fontId="27" fillId="36" borderId="3" applyNumberFormat="0" applyAlignment="0" applyProtection="0"/>
    <xf numFmtId="0" fontId="14" fillId="37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7" fillId="36" borderId="3" applyNumberFormat="0" applyAlignment="0" applyProtection="0"/>
    <xf numFmtId="0" fontId="22" fillId="38" borderId="4" applyNumberFormat="0" applyAlignment="0" applyProtection="0"/>
    <xf numFmtId="0" fontId="22" fillId="39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0" fontId="22" fillId="38" borderId="4" applyNumberFormat="0" applyAlignment="0" applyProtection="0"/>
    <xf numFmtId="16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4" fontId="3" fillId="0" borderId="0" applyFill="0" applyBorder="0" applyAlignment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6" fillId="41" borderId="0" applyNumberFormat="0" applyBorder="0" applyAlignment="0" applyProtection="0"/>
    <xf numFmtId="170" fontId="43" fillId="0" borderId="0" applyFill="0" applyBorder="0" applyAlignment="0"/>
    <xf numFmtId="171" fontId="43" fillId="0" borderId="0" applyFill="0" applyBorder="0" applyAlignment="0"/>
    <xf numFmtId="170" fontId="43" fillId="0" borderId="0" applyFill="0" applyBorder="0" applyAlignment="0"/>
    <xf numFmtId="175" fontId="43" fillId="0" borderId="0" applyFill="0" applyBorder="0" applyAlignment="0"/>
    <xf numFmtId="171" fontId="43" fillId="0" borderId="0" applyFill="0" applyBorder="0" applyAlignment="0"/>
    <xf numFmtId="186" fontId="57" fillId="0" borderId="0" applyBorder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38" fontId="44" fillId="40" borderId="0" applyNumberFormat="0" applyBorder="0" applyAlignment="0" applyProtection="0"/>
    <xf numFmtId="0" fontId="40" fillId="0" borderId="5" applyNumberFormat="0" applyAlignment="0" applyProtection="0">
      <alignment horizontal="left" vertical="center"/>
    </xf>
    <xf numFmtId="0" fontId="40" fillId="0" borderId="6">
      <alignment horizontal="left" vertical="center"/>
    </xf>
    <xf numFmtId="0" fontId="28" fillId="0" borderId="8" applyNumberFormat="0" applyFill="0" applyAlignment="0" applyProtection="0"/>
    <xf numFmtId="0" fontId="1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10" applyNumberFormat="0" applyFill="0" applyAlignment="0" applyProtection="0"/>
    <xf numFmtId="0" fontId="1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12" applyNumberFormat="0" applyFill="0" applyAlignment="0" applyProtection="0"/>
    <xf numFmtId="0" fontId="1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0" fontId="44" fillId="10" borderId="13" applyNumberFormat="0" applyBorder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25" fillId="18" borderId="3" applyNumberFormat="0" applyAlignment="0" applyProtection="0"/>
    <xf numFmtId="0" fontId="58" fillId="40" borderId="28" applyNumberFormat="0" applyAlignment="0" applyProtection="0"/>
    <xf numFmtId="0" fontId="6" fillId="0" borderId="0">
      <alignment horizontal="right" vertical="top"/>
    </xf>
    <xf numFmtId="0" fontId="31" fillId="0" borderId="0">
      <alignment horizontal="justify" vertical="top" wrapText="1"/>
    </xf>
    <xf numFmtId="0" fontId="6" fillId="0" borderId="0">
      <alignment horizontal="left"/>
    </xf>
    <xf numFmtId="4" fontId="31" fillId="0" borderId="0">
      <alignment horizontal="right"/>
    </xf>
    <xf numFmtId="0" fontId="31" fillId="0" borderId="0">
      <alignment horizontal="right"/>
    </xf>
    <xf numFmtId="4" fontId="31" fillId="0" borderId="0">
      <alignment horizontal="right" wrapText="1"/>
    </xf>
    <xf numFmtId="0" fontId="31" fillId="0" borderId="0">
      <alignment horizontal="right"/>
    </xf>
    <xf numFmtId="170" fontId="45" fillId="0" borderId="0" applyFill="0" applyBorder="0" applyAlignment="0"/>
    <xf numFmtId="171" fontId="45" fillId="0" borderId="0" applyFill="0" applyBorder="0" applyAlignment="0"/>
    <xf numFmtId="170" fontId="45" fillId="0" borderId="0" applyFill="0" applyBorder="0" applyAlignment="0"/>
    <xf numFmtId="175" fontId="45" fillId="0" borderId="0" applyFill="0" applyBorder="0" applyAlignment="0"/>
    <xf numFmtId="171" fontId="45" fillId="0" borderId="0" applyFill="0" applyBorder="0" applyAlignment="0"/>
    <xf numFmtId="0" fontId="32" fillId="0" borderId="16" applyNumberFormat="0" applyFill="0" applyAlignment="0" applyProtection="0"/>
    <xf numFmtId="0" fontId="2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7" fontId="2" fillId="0" borderId="0">
      <alignment vertical="top"/>
    </xf>
    <xf numFmtId="0" fontId="33" fillId="16" borderId="0" applyNumberFormat="0" applyBorder="0" applyAlignment="0" applyProtection="0"/>
    <xf numFmtId="0" fontId="20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18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" fillId="0" borderId="0"/>
    <xf numFmtId="0" fontId="2" fillId="0" borderId="0"/>
    <xf numFmtId="164" fontId="49" fillId="0" borderId="0" applyFill="0" applyBorder="0" applyAlignment="0" applyProtection="0"/>
    <xf numFmtId="164" fontId="49" fillId="0" borderId="0" applyFill="0" applyBorder="0" applyAlignment="0" applyProtection="0"/>
    <xf numFmtId="164" fontId="49" fillId="0" borderId="0" applyFill="0" applyBorder="0" applyAlignment="0" applyProtection="0"/>
    <xf numFmtId="164" fontId="49" fillId="0" borderId="0" applyFill="0" applyBorder="0" applyAlignment="0" applyProtection="0"/>
    <xf numFmtId="164" fontId="49" fillId="0" borderId="0" applyFill="0" applyBorder="0" applyAlignment="0" applyProtection="0"/>
    <xf numFmtId="164" fontId="49" fillId="0" borderId="0" applyFill="0" applyBorder="0" applyAlignment="0" applyProtection="0"/>
    <xf numFmtId="164" fontId="49" fillId="0" borderId="0" applyFill="0" applyBorder="0" applyAlignment="0" applyProtection="0"/>
    <xf numFmtId="164" fontId="49" fillId="0" borderId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48" fillId="0" borderId="0"/>
    <xf numFmtId="0" fontId="39" fillId="0" borderId="0"/>
    <xf numFmtId="0" fontId="48" fillId="0" borderId="0"/>
    <xf numFmtId="0" fontId="39" fillId="0" borderId="0"/>
    <xf numFmtId="0" fontId="48" fillId="0" borderId="0"/>
    <xf numFmtId="0" fontId="48" fillId="0" borderId="0"/>
    <xf numFmtId="0" fontId="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9" fillId="0" borderId="0"/>
    <xf numFmtId="0" fontId="48" fillId="0" borderId="0"/>
    <xf numFmtId="0" fontId="4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9" fillId="0" borderId="0">
      <alignment horizontal="justify" vertical="justify"/>
    </xf>
    <xf numFmtId="4" fontId="34" fillId="0" borderId="0">
      <alignment horizontal="justify"/>
    </xf>
    <xf numFmtId="0" fontId="7" fillId="0" borderId="0"/>
    <xf numFmtId="0" fontId="2" fillId="0" borderId="0"/>
    <xf numFmtId="0" fontId="2" fillId="0" borderId="0"/>
    <xf numFmtId="0" fontId="50" fillId="0" borderId="0"/>
    <xf numFmtId="0" fontId="49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5" fillId="8" borderId="1" applyNumberFormat="0" applyFont="0" applyAlignment="0" applyProtection="0"/>
    <xf numFmtId="0" fontId="39" fillId="10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0" fontId="2" fillId="8" borderId="1" applyNumberFormat="0" applyFont="0" applyAlignment="0" applyProtection="0"/>
    <xf numFmtId="168" fontId="35" fillId="0" borderId="0"/>
    <xf numFmtId="0" fontId="2" fillId="0" borderId="0"/>
    <xf numFmtId="0" fontId="13" fillId="36" borderId="14" applyNumberFormat="0" applyAlignment="0" applyProtection="0"/>
    <xf numFmtId="0" fontId="13" fillId="37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0" fontId="13" fillId="36" borderId="14" applyNumberFormat="0" applyAlignment="0" applyProtection="0"/>
    <xf numFmtId="17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0" fontId="47" fillId="0" borderId="0" applyFill="0" applyBorder="0" applyAlignment="0"/>
    <xf numFmtId="171" fontId="47" fillId="0" borderId="0" applyFill="0" applyBorder="0" applyAlignment="0"/>
    <xf numFmtId="170" fontId="47" fillId="0" borderId="0" applyFill="0" applyBorder="0" applyAlignment="0"/>
    <xf numFmtId="175" fontId="47" fillId="0" borderId="0" applyFill="0" applyBorder="0" applyAlignment="0"/>
    <xf numFmtId="171" fontId="47" fillId="0" borderId="0" applyFill="0" applyBorder="0" applyAlignment="0"/>
    <xf numFmtId="0" fontId="36" fillId="0" borderId="0"/>
    <xf numFmtId="0" fontId="26" fillId="0" borderId="0"/>
    <xf numFmtId="0" fontId="26" fillId="0" borderId="0"/>
    <xf numFmtId="0" fontId="38" fillId="0" borderId="0" applyNumberFormat="0" applyFill="0" applyBorder="0" applyAlignment="0" applyProtection="0"/>
    <xf numFmtId="49" fontId="3" fillId="0" borderId="0" applyFill="0" applyBorder="0" applyAlignment="0"/>
    <xf numFmtId="182" fontId="3" fillId="0" borderId="0" applyFill="0" applyBorder="0" applyAlignment="0"/>
    <xf numFmtId="183" fontId="3" fillId="0" borderId="0" applyFill="0" applyBorder="0" applyAlignment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61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</cellStyleXfs>
  <cellXfs count="183">
    <xf numFmtId="0" fontId="0" fillId="0" borderId="0" xfId="0"/>
    <xf numFmtId="0" fontId="8" fillId="0" borderId="0" xfId="0" applyFont="1"/>
    <xf numFmtId="49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justify" vertical="top" wrapText="1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 wrapText="1"/>
    </xf>
    <xf numFmtId="4" fontId="8" fillId="0" borderId="0" xfId="0" applyNumberFormat="1" applyFont="1"/>
    <xf numFmtId="49" fontId="51" fillId="37" borderId="19" xfId="0" applyNumberFormat="1" applyFont="1" applyFill="1" applyBorder="1" applyAlignment="1">
      <alignment horizontal="center" vertical="center"/>
    </xf>
    <xf numFmtId="0" fontId="51" fillId="37" borderId="20" xfId="0" applyFont="1" applyFill="1" applyBorder="1" applyAlignment="1">
      <alignment horizontal="centerContinuous" vertical="center" wrapText="1"/>
    </xf>
    <xf numFmtId="0" fontId="51" fillId="37" borderId="20" xfId="0" applyFont="1" applyFill="1" applyBorder="1" applyAlignment="1">
      <alignment horizontal="center" vertical="center"/>
    </xf>
    <xf numFmtId="4" fontId="51" fillId="37" borderId="20" xfId="0" applyNumberFormat="1" applyFont="1" applyFill="1" applyBorder="1" applyAlignment="1">
      <alignment horizontal="centerContinuous" vertical="center"/>
    </xf>
    <xf numFmtId="4" fontId="51" fillId="37" borderId="21" xfId="0" applyNumberFormat="1" applyFont="1" applyFill="1" applyBorder="1" applyAlignment="1">
      <alignment horizontal="centerContinuous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4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4" fontId="8" fillId="0" borderId="0" xfId="0" applyNumberFormat="1" applyFont="1" applyAlignment="1">
      <alignment vertical="center"/>
    </xf>
    <xf numFmtId="4" fontId="8" fillId="0" borderId="0" xfId="3112" applyNumberFormat="1" applyFont="1"/>
    <xf numFmtId="49" fontId="8" fillId="18" borderId="23" xfId="0" applyNumberFormat="1" applyFont="1" applyFill="1" applyBorder="1" applyAlignment="1">
      <alignment vertical="top"/>
    </xf>
    <xf numFmtId="0" fontId="52" fillId="42" borderId="6" xfId="0" applyFont="1" applyFill="1" applyBorder="1" applyAlignment="1">
      <alignment horizontal="right" vertical="top" wrapText="1"/>
    </xf>
    <xf numFmtId="0" fontId="52" fillId="18" borderId="6" xfId="0" applyFont="1" applyFill="1" applyBorder="1" applyAlignment="1">
      <alignment horizontal="center" wrapText="1"/>
    </xf>
    <xf numFmtId="166" fontId="52" fillId="18" borderId="6" xfId="0" applyNumberFormat="1" applyFont="1" applyFill="1" applyBorder="1" applyAlignment="1">
      <alignment horizontal="center" wrapText="1"/>
    </xf>
    <xf numFmtId="0" fontId="52" fillId="18" borderId="6" xfId="0" applyFont="1" applyFill="1" applyBorder="1" applyAlignment="1">
      <alignment horizontal="right"/>
    </xf>
    <xf numFmtId="4" fontId="52" fillId="18" borderId="24" xfId="0" applyNumberFormat="1" applyFont="1" applyFill="1" applyBorder="1"/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9" fontId="52" fillId="18" borderId="23" xfId="0" applyNumberFormat="1" applyFont="1" applyFill="1" applyBorder="1" applyAlignment="1">
      <alignment horizontal="center" vertical="top" wrapText="1"/>
    </xf>
    <xf numFmtId="49" fontId="52" fillId="18" borderId="6" xfId="0" applyNumberFormat="1" applyFont="1" applyFill="1" applyBorder="1" applyAlignment="1">
      <alignment horizontal="left" vertical="top" wrapText="1"/>
    </xf>
    <xf numFmtId="49" fontId="52" fillId="18" borderId="6" xfId="0" applyNumberFormat="1" applyFont="1" applyFill="1" applyBorder="1" applyAlignment="1">
      <alignment horizontal="center" wrapText="1"/>
    </xf>
    <xf numFmtId="4" fontId="52" fillId="18" borderId="6" xfId="0" applyNumberFormat="1" applyFont="1" applyFill="1" applyBorder="1" applyAlignment="1">
      <alignment horizontal="center" wrapText="1"/>
    </xf>
    <xf numFmtId="4" fontId="8" fillId="18" borderId="24" xfId="0" applyNumberFormat="1" applyFont="1" applyFill="1" applyBorder="1" applyAlignment="1">
      <alignment horizontal="right" wrapText="1"/>
    </xf>
    <xf numFmtId="49" fontId="8" fillId="0" borderId="0" xfId="2954" applyNumberFormat="1" applyFont="1" applyAlignment="1">
      <alignment horizontal="left" vertical="center"/>
    </xf>
    <xf numFmtId="4" fontId="8" fillId="0" borderId="0" xfId="2954" applyNumberFormat="1" applyFont="1"/>
    <xf numFmtId="0" fontId="59" fillId="0" borderId="0" xfId="2954" applyFont="1" applyAlignment="1">
      <alignment vertical="top"/>
    </xf>
    <xf numFmtId="49" fontId="8" fillId="0" borderId="0" xfId="2954" applyNumberFormat="1" applyFont="1" applyAlignment="1">
      <alignment horizontal="center" vertical="center"/>
    </xf>
    <xf numFmtId="0" fontId="59" fillId="0" borderId="0" xfId="2954" applyFont="1"/>
    <xf numFmtId="0" fontId="8" fillId="0" borderId="0" xfId="3112" applyFont="1"/>
    <xf numFmtId="0" fontId="59" fillId="0" borderId="0" xfId="0" applyFont="1"/>
    <xf numFmtId="0" fontId="52" fillId="0" borderId="0" xfId="2954" applyFont="1" applyAlignment="1">
      <alignment horizontal="justify" vertical="center" wrapText="1"/>
    </xf>
    <xf numFmtId="4" fontId="8" fillId="0" borderId="0" xfId="2954" applyNumberFormat="1" applyFont="1" applyAlignment="1">
      <alignment horizontal="justify" vertical="center" wrapText="1"/>
    </xf>
    <xf numFmtId="49" fontId="52" fillId="0" borderId="0" xfId="0" applyNumberFormat="1" applyFont="1" applyAlignment="1">
      <alignment horizontal="center" vertical="center"/>
    </xf>
    <xf numFmtId="49" fontId="8" fillId="0" borderId="0" xfId="3112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justify" vertical="top"/>
    </xf>
    <xf numFmtId="0" fontId="8" fillId="0" borderId="0" xfId="0" applyFont="1" applyAlignment="1">
      <alignment horizontal="justify" vertical="top"/>
    </xf>
    <xf numFmtId="49" fontId="8" fillId="0" borderId="0" xfId="3167" applyNumberFormat="1" applyFont="1" applyAlignment="1">
      <alignment horizontal="justify" vertical="top" wrapText="1"/>
    </xf>
    <xf numFmtId="49" fontId="53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 wrapText="1"/>
    </xf>
    <xf numFmtId="49" fontId="52" fillId="18" borderId="6" xfId="0" applyNumberFormat="1" applyFont="1" applyFill="1" applyBorder="1" applyAlignment="1">
      <alignment horizontal="left" vertical="top"/>
    </xf>
    <xf numFmtId="4" fontId="8" fillId="0" borderId="0" xfId="2954" applyNumberFormat="1" applyFont="1" applyAlignment="1">
      <alignment vertical="top"/>
    </xf>
    <xf numFmtId="4" fontId="52" fillId="18" borderId="6" xfId="0" applyNumberFormat="1" applyFont="1" applyFill="1" applyBorder="1" applyAlignment="1">
      <alignment horizontal="right"/>
    </xf>
    <xf numFmtId="0" fontId="8" fillId="18" borderId="24" xfId="0" applyFont="1" applyFill="1" applyBorder="1" applyAlignment="1">
      <alignment horizontal="right" wrapText="1"/>
    </xf>
    <xf numFmtId="0" fontId="8" fillId="0" borderId="0" xfId="0" applyFont="1" applyFill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justify" vertical="top" wrapText="1"/>
    </xf>
    <xf numFmtId="4" fontId="8" fillId="0" borderId="0" xfId="0" applyNumberFormat="1" applyFont="1" applyBorder="1"/>
    <xf numFmtId="49" fontId="52" fillId="0" borderId="0" xfId="0" applyNumberFormat="1" applyFont="1" applyAlignment="1" applyProtection="1">
      <alignment horizontal="justify" vertical="top" wrapText="1"/>
      <protection locked="0"/>
    </xf>
    <xf numFmtId="1" fontId="8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right"/>
    </xf>
    <xf numFmtId="167" fontId="8" fillId="0" borderId="0" xfId="2966" applyNumberFormat="1" applyFont="1"/>
    <xf numFmtId="49" fontId="52" fillId="0" borderId="0" xfId="0" applyNumberFormat="1" applyFont="1" applyAlignment="1">
      <alignment horizontal="center" vertical="top"/>
    </xf>
    <xf numFmtId="49" fontId="52" fillId="0" borderId="0" xfId="0" applyNumberFormat="1" applyFont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/>
    </xf>
    <xf numFmtId="2" fontId="8" fillId="0" borderId="0" xfId="2216" applyNumberFormat="1" applyFont="1" applyBorder="1"/>
    <xf numFmtId="0" fontId="8" fillId="0" borderId="0" xfId="2966" applyNumberFormat="1" applyFont="1" applyFill="1" applyBorder="1" applyAlignment="1">
      <alignment horizontal="center" vertical="top"/>
    </xf>
    <xf numFmtId="0" fontId="8" fillId="0" borderId="0" xfId="2966" applyFont="1" applyFill="1" applyBorder="1" applyAlignment="1">
      <alignment vertical="top" wrapText="1"/>
    </xf>
    <xf numFmtId="0" fontId="8" fillId="0" borderId="0" xfId="2966" applyFont="1" applyFill="1" applyBorder="1" applyAlignment="1">
      <alignment horizontal="center" vertical="top"/>
    </xf>
    <xf numFmtId="167" fontId="8" fillId="0" borderId="0" xfId="2966" applyNumberFormat="1" applyFont="1" applyFill="1" applyBorder="1" applyAlignment="1">
      <alignment vertical="top"/>
    </xf>
    <xf numFmtId="3" fontId="8" fillId="0" borderId="0" xfId="2966" applyNumberFormat="1" applyFont="1" applyFill="1" applyBorder="1" applyAlignment="1">
      <alignment vertical="top"/>
    </xf>
    <xf numFmtId="49" fontId="8" fillId="42" borderId="25" xfId="0" applyNumberFormat="1" applyFont="1" applyFill="1" applyBorder="1" applyAlignment="1">
      <alignment horizontal="center" vertical="top"/>
    </xf>
    <xf numFmtId="49" fontId="52" fillId="42" borderId="5" xfId="0" applyNumberFormat="1" applyFont="1" applyFill="1" applyBorder="1" applyAlignment="1" applyProtection="1">
      <alignment horizontal="justify" vertical="top" wrapText="1"/>
      <protection locked="0"/>
    </xf>
    <xf numFmtId="0" fontId="8" fillId="42" borderId="5" xfId="0" applyFont="1" applyFill="1" applyBorder="1" applyAlignment="1" applyProtection="1">
      <alignment horizontal="center"/>
    </xf>
    <xf numFmtId="4" fontId="8" fillId="42" borderId="5" xfId="0" applyNumberFormat="1" applyFont="1" applyFill="1" applyBorder="1" applyAlignment="1" applyProtection="1">
      <alignment horizontal="right"/>
    </xf>
    <xf numFmtId="164" fontId="52" fillId="42" borderId="5" xfId="2216" applyFont="1" applyFill="1" applyBorder="1" applyAlignment="1">
      <alignment horizontal="right"/>
    </xf>
    <xf numFmtId="4" fontId="52" fillId="42" borderId="26" xfId="2216" applyNumberFormat="1" applyFont="1" applyFill="1" applyBorder="1"/>
    <xf numFmtId="49" fontId="52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167" fontId="8" fillId="0" borderId="0" xfId="2997" applyNumberFormat="1" applyFont="1"/>
    <xf numFmtId="49" fontId="8" fillId="0" borderId="23" xfId="0" applyNumberFormat="1" applyFont="1" applyBorder="1" applyAlignment="1">
      <alignment horizontal="center" vertical="top"/>
    </xf>
    <xf numFmtId="0" fontId="52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/>
    </xf>
    <xf numFmtId="4" fontId="8" fillId="0" borderId="6" xfId="0" applyNumberFormat="1" applyFont="1" applyBorder="1"/>
    <xf numFmtId="4" fontId="52" fillId="0" borderId="24" xfId="0" applyNumberFormat="1" applyFont="1" applyBorder="1"/>
    <xf numFmtId="0" fontId="8" fillId="0" borderId="0" xfId="2954" applyFont="1" applyAlignment="1">
      <alignment horizontal="justify" vertical="center" wrapText="1"/>
    </xf>
    <xf numFmtId="0" fontId="8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top" wrapText="1"/>
    </xf>
    <xf numFmtId="189" fontId="8" fillId="0" borderId="0" xfId="3493" applyNumberFormat="1" applyFont="1" applyFill="1" applyBorder="1" applyAlignment="1">
      <alignment horizontal="right" vertical="top"/>
    </xf>
    <xf numFmtId="49" fontId="8" fillId="18" borderId="30" xfId="0" applyNumberFormat="1" applyFont="1" applyFill="1" applyBorder="1" applyAlignment="1">
      <alignment vertical="top"/>
    </xf>
    <xf numFmtId="0" fontId="52" fillId="42" borderId="31" xfId="0" applyFont="1" applyFill="1" applyBorder="1" applyAlignment="1">
      <alignment horizontal="right" vertical="top" wrapText="1"/>
    </xf>
    <xf numFmtId="0" fontId="52" fillId="18" borderId="31" xfId="0" applyFont="1" applyFill="1" applyBorder="1" applyAlignment="1">
      <alignment horizontal="center" wrapText="1"/>
    </xf>
    <xf numFmtId="166" fontId="52" fillId="18" borderId="31" xfId="0" applyNumberFormat="1" applyFont="1" applyFill="1" applyBorder="1" applyAlignment="1">
      <alignment horizontal="center" wrapText="1"/>
    </xf>
    <xf numFmtId="49" fontId="52" fillId="18" borderId="31" xfId="0" applyNumberFormat="1" applyFont="1" applyFill="1" applyBorder="1" applyAlignment="1">
      <alignment horizontal="right"/>
    </xf>
    <xf numFmtId="4" fontId="52" fillId="18" borderId="32" xfId="0" applyNumberFormat="1" applyFont="1" applyFill="1" applyBorder="1"/>
    <xf numFmtId="0" fontId="52" fillId="0" borderId="0" xfId="2966" applyFont="1" applyFill="1" applyBorder="1" applyAlignment="1">
      <alignment horizontal="center" vertical="center" wrapText="1"/>
    </xf>
    <xf numFmtId="0" fontId="8" fillId="0" borderId="0" xfId="3492" applyFont="1" applyFill="1" applyBorder="1" applyAlignment="1">
      <alignment horizontal="center" vertical="top"/>
    </xf>
    <xf numFmtId="49" fontId="8" fillId="0" borderId="0" xfId="3493" applyNumberFormat="1" applyFont="1" applyFill="1" applyBorder="1" applyAlignment="1">
      <alignment horizontal="center" vertical="top"/>
    </xf>
    <xf numFmtId="1" fontId="8" fillId="0" borderId="0" xfId="3494" applyNumberFormat="1" applyFont="1" applyFill="1" applyBorder="1" applyAlignment="1">
      <alignment horizontal="center" vertical="top" wrapText="1"/>
    </xf>
    <xf numFmtId="188" fontId="8" fillId="0" borderId="0" xfId="3491" applyNumberFormat="1" applyFont="1" applyFill="1" applyBorder="1" applyAlignment="1">
      <alignment horizontal="right" vertical="top"/>
    </xf>
    <xf numFmtId="188" fontId="8" fillId="0" borderId="0" xfId="3494" applyNumberFormat="1" applyFont="1" applyFill="1" applyBorder="1" applyAlignment="1">
      <alignment horizontal="right" vertical="top" wrapText="1"/>
    </xf>
    <xf numFmtId="188" fontId="52" fillId="0" borderId="0" xfId="3494" applyNumberFormat="1" applyFont="1" applyFill="1" applyBorder="1" applyAlignment="1">
      <alignment vertical="center" wrapText="1"/>
    </xf>
    <xf numFmtId="0" fontId="8" fillId="0" borderId="0" xfId="2966" applyFont="1" applyFill="1" applyBorder="1" applyAlignment="1">
      <alignment vertical="top"/>
    </xf>
    <xf numFmtId="0" fontId="8" fillId="0" borderId="0" xfId="2966" applyFont="1" applyFill="1" applyBorder="1" applyAlignment="1">
      <alignment horizontal="left" vertical="top"/>
    </xf>
    <xf numFmtId="49" fontId="8" fillId="0" borderId="0" xfId="3494" applyNumberFormat="1" applyFont="1" applyFill="1" applyBorder="1" applyAlignment="1">
      <alignment horizontal="left" vertical="top" wrapText="1"/>
    </xf>
    <xf numFmtId="49" fontId="8" fillId="0" borderId="0" xfId="3495" applyNumberFormat="1" applyFont="1" applyFill="1" applyBorder="1" applyAlignment="1">
      <alignment horizontal="left" vertical="top" wrapText="1"/>
    </xf>
    <xf numFmtId="49" fontId="8" fillId="0" borderId="0" xfId="3495" applyNumberFormat="1" applyFont="1" applyFill="1" applyBorder="1" applyAlignment="1">
      <alignment horizontal="center" vertical="top"/>
    </xf>
    <xf numFmtId="0" fontId="8" fillId="0" borderId="0" xfId="2966" applyFont="1" applyFill="1" applyBorder="1" applyAlignment="1">
      <alignment horizontal="left" wrapText="1"/>
    </xf>
    <xf numFmtId="189" fontId="8" fillId="0" borderId="0" xfId="3493" applyNumberFormat="1" applyFont="1" applyFill="1" applyBorder="1" applyAlignment="1">
      <alignment horizontal="center" vertical="top"/>
    </xf>
    <xf numFmtId="44" fontId="8" fillId="0" borderId="0" xfId="2966" applyNumberFormat="1" applyFont="1" applyFill="1" applyBorder="1" applyAlignment="1">
      <alignment vertical="top"/>
    </xf>
    <xf numFmtId="0" fontId="8" fillId="0" borderId="0" xfId="2966" applyFont="1" applyFill="1" applyBorder="1" applyAlignment="1">
      <alignment horizontal="left" vertical="top" wrapText="1"/>
    </xf>
    <xf numFmtId="0" fontId="52" fillId="0" borderId="0" xfId="3494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2" fillId="43" borderId="0" xfId="2954" applyFont="1" applyFill="1" applyBorder="1" applyAlignment="1">
      <alignment horizontal="center" vertical="center" wrapText="1"/>
    </xf>
    <xf numFmtId="0" fontId="60" fillId="0" borderId="0" xfId="0" applyFont="1" applyBorder="1"/>
    <xf numFmtId="188" fontId="8" fillId="0" borderId="0" xfId="0" applyNumberFormat="1" applyFont="1" applyBorder="1"/>
    <xf numFmtId="188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/>
    </xf>
    <xf numFmtId="167" fontId="8" fillId="0" borderId="0" xfId="2954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 vertical="top" wrapText="1"/>
    </xf>
    <xf numFmtId="49" fontId="8" fillId="43" borderId="0" xfId="3030" applyNumberFormat="1" applyFont="1" applyFill="1" applyBorder="1" applyAlignment="1">
      <alignment horizontal="left" wrapText="1"/>
    </xf>
    <xf numFmtId="49" fontId="8" fillId="43" borderId="0" xfId="3030" applyNumberFormat="1" applyFont="1" applyFill="1" applyBorder="1" applyAlignment="1">
      <alignment horizontal="left"/>
    </xf>
    <xf numFmtId="49" fontId="8" fillId="43" borderId="0" xfId="3030" applyNumberFormat="1" applyFont="1" applyFill="1" applyBorder="1" applyAlignment="1">
      <alignment wrapText="1"/>
    </xf>
    <xf numFmtId="0" fontId="52" fillId="43" borderId="0" xfId="0" applyFont="1" applyFill="1" applyBorder="1" applyAlignment="1">
      <alignment wrapText="1"/>
    </xf>
    <xf numFmtId="49" fontId="63" fillId="43" borderId="0" xfId="0" applyNumberFormat="1" applyFont="1" applyFill="1" applyBorder="1" applyAlignment="1">
      <alignment vertical="top" wrapText="1"/>
    </xf>
    <xf numFmtId="0" fontId="62" fillId="43" borderId="0" xfId="2954" applyFont="1" applyFill="1" applyBorder="1" applyAlignment="1">
      <alignment horizontal="center"/>
    </xf>
    <xf numFmtId="49" fontId="8" fillId="0" borderId="0" xfId="3030" applyNumberFormat="1" applyFont="1" applyBorder="1" applyAlignment="1">
      <alignment wrapText="1"/>
    </xf>
    <xf numFmtId="49" fontId="8" fillId="0" borderId="0" xfId="3030" applyNumberFormat="1" applyFont="1" applyBorder="1"/>
    <xf numFmtId="0" fontId="64" fillId="0" borderId="0" xfId="297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0" xfId="3496" applyFont="1" applyFill="1" applyBorder="1" applyAlignment="1">
      <alignment horizontal="center" vertical="center"/>
    </xf>
    <xf numFmtId="0" fontId="8" fillId="0" borderId="0" xfId="2966" applyFont="1" applyFill="1" applyBorder="1" applyAlignment="1">
      <alignment horizontal="left" vertical="top" wrapText="1" indent="1"/>
    </xf>
    <xf numFmtId="4" fontId="8" fillId="0" borderId="0" xfId="3496" applyNumberFormat="1" applyFont="1" applyFill="1" applyBorder="1" applyAlignment="1">
      <alignment horizontal="center"/>
    </xf>
    <xf numFmtId="1" fontId="8" fillId="0" borderId="0" xfId="3496" applyNumberFormat="1" applyFont="1" applyFill="1" applyBorder="1" applyAlignment="1">
      <alignment horizontal="center"/>
    </xf>
    <xf numFmtId="44" fontId="8" fillId="0" borderId="0" xfId="3496" applyNumberFormat="1" applyFont="1" applyFill="1" applyBorder="1" applyAlignment="1">
      <alignment horizontal="right"/>
    </xf>
    <xf numFmtId="188" fontId="8" fillId="0" borderId="0" xfId="3496" applyNumberFormat="1" applyFont="1" applyFill="1" applyBorder="1" applyAlignment="1">
      <alignment horizontal="right"/>
    </xf>
    <xf numFmtId="49" fontId="8" fillId="0" borderId="0" xfId="3496" applyNumberFormat="1" applyFont="1" applyFill="1" applyBorder="1" applyAlignment="1">
      <alignment horizontal="center" vertical="center"/>
    </xf>
    <xf numFmtId="167" fontId="52" fillId="0" borderId="0" xfId="2997" applyNumberFormat="1" applyFont="1" applyAlignment="1">
      <alignment horizontal="right" vertical="center"/>
    </xf>
    <xf numFmtId="49" fontId="2" fillId="0" borderId="3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4" fontId="2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19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 horizontal="center" wrapText="1"/>
    </xf>
    <xf numFmtId="0" fontId="2" fillId="43" borderId="0" xfId="0" applyFont="1" applyFill="1" applyBorder="1" applyAlignment="1">
      <alignment horizontal="justify" vertical="top" wrapText="1"/>
    </xf>
    <xf numFmtId="49" fontId="2" fillId="0" borderId="0" xfId="0" applyNumberFormat="1" applyFont="1" applyBorder="1" applyAlignment="1">
      <alignment vertical="top"/>
    </xf>
    <xf numFmtId="0" fontId="66" fillId="0" borderId="0" xfId="0" applyFont="1" applyBorder="1" applyAlignment="1">
      <alignment horizontal="right" wrapText="1"/>
    </xf>
    <xf numFmtId="0" fontId="66" fillId="0" borderId="0" xfId="0" applyFont="1" applyBorder="1" applyAlignment="1">
      <alignment horizontal="center" wrapText="1"/>
    </xf>
    <xf numFmtId="166" fontId="66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2" fillId="43" borderId="0" xfId="2954" applyFont="1" applyFill="1" applyBorder="1" applyAlignment="1">
      <alignment horizontal="center" vertical="center" wrapText="1"/>
    </xf>
    <xf numFmtId="0" fontId="62" fillId="43" borderId="0" xfId="2954" applyFont="1" applyFill="1" applyBorder="1" applyAlignment="1">
      <alignment horizontal="center"/>
    </xf>
    <xf numFmtId="188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2" fillId="0" borderId="0" xfId="3494" applyFont="1" applyFill="1" applyBorder="1" applyAlignment="1">
      <alignment horizontal="right" vertical="center" wrapText="1"/>
    </xf>
    <xf numFmtId="0" fontId="52" fillId="0" borderId="0" xfId="2966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top" wrapText="1"/>
    </xf>
    <xf numFmtId="0" fontId="8" fillId="0" borderId="0" xfId="2954" applyFont="1" applyAlignment="1">
      <alignment horizontal="justify" vertical="center" wrapText="1"/>
    </xf>
    <xf numFmtId="0" fontId="8" fillId="0" borderId="0" xfId="2954" applyFont="1" applyAlignment="1">
      <alignment vertical="center" wrapText="1"/>
    </xf>
    <xf numFmtId="0" fontId="8" fillId="0" borderId="0" xfId="0" applyFont="1" applyAlignment="1">
      <alignment vertical="center"/>
    </xf>
    <xf numFmtId="49" fontId="52" fillId="0" borderId="0" xfId="0" applyNumberFormat="1" applyFont="1" applyAlignment="1" applyProtection="1">
      <alignment horizontal="left" vertical="top" wrapText="1"/>
      <protection locked="0"/>
    </xf>
  </cellXfs>
  <cellStyles count="3497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14" xfId="6"/>
    <cellStyle name="20% - Accent1 2 15" xfId="7"/>
    <cellStyle name="20% - Accent1 2 15 2" xfId="8"/>
    <cellStyle name="20% - Accent1 2 15 2 2" xfId="9"/>
    <cellStyle name="20% - Accent1 2 15 2 2 2" xfId="10"/>
    <cellStyle name="20% - Accent1 2 15 2 2 2 2" xfId="11"/>
    <cellStyle name="20% - Accent1 2 15 2 2 2 2 2" xfId="12"/>
    <cellStyle name="20% - Accent1 2 15 2 2 2 2 3" xfId="13"/>
    <cellStyle name="20% - Accent1 2 15 2 2 2 3" xfId="14"/>
    <cellStyle name="20% - Accent1 2 15 2 2 3" xfId="15"/>
    <cellStyle name="20% - Accent1 2 15 2 2 4" xfId="16"/>
    <cellStyle name="20% - Accent1 2 15 2 3" xfId="17"/>
    <cellStyle name="20% - Accent1 2 15 2 4" xfId="18"/>
    <cellStyle name="20% - Accent1 2 15 2 5" xfId="19"/>
    <cellStyle name="20% - Accent1 2 15 2 5 2" xfId="20"/>
    <cellStyle name="20% - Accent1 2 15 2 5 3" xfId="21"/>
    <cellStyle name="20% - Accent1 2 15 2 6" xfId="22"/>
    <cellStyle name="20% - Accent1 2 15 3" xfId="23"/>
    <cellStyle name="20% - Accent1 2 15 4" xfId="24"/>
    <cellStyle name="20% - Accent1 2 15 4 2" xfId="25"/>
    <cellStyle name="20% - Accent1 2 15 4 2 2" xfId="26"/>
    <cellStyle name="20% - Accent1 2 15 4 2 2 2" xfId="27"/>
    <cellStyle name="20% - Accent1 2 15 4 2 2 3" xfId="28"/>
    <cellStyle name="20% - Accent1 2 15 4 2 3" xfId="29"/>
    <cellStyle name="20% - Accent1 2 15 4 3" xfId="30"/>
    <cellStyle name="20% - Accent1 2 15 4 4" xfId="31"/>
    <cellStyle name="20% - Accent1 2 15 5" xfId="32"/>
    <cellStyle name="20% - Accent1 2 15 6" xfId="33"/>
    <cellStyle name="20% - Accent1 2 15 6 2" xfId="34"/>
    <cellStyle name="20% - Accent1 2 15 6 3" xfId="35"/>
    <cellStyle name="20% - Accent1 2 15 7" xfId="36"/>
    <cellStyle name="20% - Accent1 2 16" xfId="37"/>
    <cellStyle name="20% - Accent1 2 17" xfId="38"/>
    <cellStyle name="20% - Accent1 2 18" xfId="39"/>
    <cellStyle name="20% - Accent1 2 19" xfId="40"/>
    <cellStyle name="20% - Accent1 2 2" xfId="41"/>
    <cellStyle name="20% - Accent1 2 20" xfId="42"/>
    <cellStyle name="20% - Accent1 2 21" xfId="43"/>
    <cellStyle name="20% - Accent1 2 22" xfId="44"/>
    <cellStyle name="20% - Accent1 2 23" xfId="45"/>
    <cellStyle name="20% - Accent1 2 24" xfId="46"/>
    <cellStyle name="20% - Accent1 2 25" xfId="47"/>
    <cellStyle name="20% - Accent1 2 26" xfId="48"/>
    <cellStyle name="20% - Accent1 2 27" xfId="49"/>
    <cellStyle name="20% - Accent1 2 28" xfId="50"/>
    <cellStyle name="20% - Accent1 2 29" xfId="51"/>
    <cellStyle name="20% - Accent1 2 3" xfId="52"/>
    <cellStyle name="20% - Accent1 2 30" xfId="53"/>
    <cellStyle name="20% - Accent1 2 31" xfId="54"/>
    <cellStyle name="20% - Accent1 2 32" xfId="55"/>
    <cellStyle name="20% - Accent1 2 33" xfId="56"/>
    <cellStyle name="20% - Accent1 2 4" xfId="57"/>
    <cellStyle name="20% - Accent1 2 5" xfId="58"/>
    <cellStyle name="20% - Accent1 2 6" xfId="59"/>
    <cellStyle name="20% - Accent1 2 7" xfId="60"/>
    <cellStyle name="20% - Accent1 2 8" xfId="61"/>
    <cellStyle name="20% - Accent1 2 9" xfId="62"/>
    <cellStyle name="20% - Accent1 3" xfId="63"/>
    <cellStyle name="20% - Accent1 3 10" xfId="64"/>
    <cellStyle name="20% - Accent1 3 11" xfId="65"/>
    <cellStyle name="20% - Accent1 3 12" xfId="66"/>
    <cellStyle name="20% - Accent1 3 13" xfId="67"/>
    <cellStyle name="20% - Accent1 3 14" xfId="68"/>
    <cellStyle name="20% - Accent1 3 15" xfId="69"/>
    <cellStyle name="20% - Accent1 3 16" xfId="70"/>
    <cellStyle name="20% - Accent1 3 17" xfId="71"/>
    <cellStyle name="20% - Accent1 3 18" xfId="72"/>
    <cellStyle name="20% - Accent1 3 19" xfId="73"/>
    <cellStyle name="20% - Accent1 3 2" xfId="74"/>
    <cellStyle name="20% - Accent1 3 20" xfId="75"/>
    <cellStyle name="20% - Accent1 3 21" xfId="76"/>
    <cellStyle name="20% - Accent1 3 22" xfId="77"/>
    <cellStyle name="20% - Accent1 3 23" xfId="78"/>
    <cellStyle name="20% - Accent1 3 24" xfId="79"/>
    <cellStyle name="20% - Accent1 3 25" xfId="80"/>
    <cellStyle name="20% - Accent1 3 26" xfId="81"/>
    <cellStyle name="20% - Accent1 3 27" xfId="82"/>
    <cellStyle name="20% - Accent1 3 28" xfId="83"/>
    <cellStyle name="20% - Accent1 3 3" xfId="84"/>
    <cellStyle name="20% - Accent1 3 4" xfId="85"/>
    <cellStyle name="20% - Accent1 3 5" xfId="86"/>
    <cellStyle name="20% - Accent1 3 6" xfId="87"/>
    <cellStyle name="20% - Accent1 3 7" xfId="88"/>
    <cellStyle name="20% - Accent1 3 8" xfId="89"/>
    <cellStyle name="20% - Accent1 3 9" xfId="90"/>
    <cellStyle name="20% - Accent1 4" xfId="91"/>
    <cellStyle name="20% - Accent1 4 10" xfId="92"/>
    <cellStyle name="20% - Accent1 4 11" xfId="93"/>
    <cellStyle name="20% - Accent1 4 12" xfId="94"/>
    <cellStyle name="20% - Accent1 4 13" xfId="95"/>
    <cellStyle name="20% - Accent1 4 14" xfId="96"/>
    <cellStyle name="20% - Accent1 4 15" xfId="97"/>
    <cellStyle name="20% - Accent1 4 16" xfId="98"/>
    <cellStyle name="20% - Accent1 4 17" xfId="99"/>
    <cellStyle name="20% - Accent1 4 18" xfId="100"/>
    <cellStyle name="20% - Accent1 4 19" xfId="101"/>
    <cellStyle name="20% - Accent1 4 2" xfId="102"/>
    <cellStyle name="20% - Accent1 4 20" xfId="103"/>
    <cellStyle name="20% - Accent1 4 21" xfId="104"/>
    <cellStyle name="20% - Accent1 4 22" xfId="105"/>
    <cellStyle name="20% - Accent1 4 23" xfId="106"/>
    <cellStyle name="20% - Accent1 4 24" xfId="107"/>
    <cellStyle name="20% - Accent1 4 25" xfId="108"/>
    <cellStyle name="20% - Accent1 4 3" xfId="109"/>
    <cellStyle name="20% - Accent1 4 4" xfId="110"/>
    <cellStyle name="20% - Accent1 4 5" xfId="111"/>
    <cellStyle name="20% - Accent1 4 6" xfId="112"/>
    <cellStyle name="20% - Accent1 4 7" xfId="113"/>
    <cellStyle name="20% - Accent1 4 8" xfId="114"/>
    <cellStyle name="20% - Accent1 4 9" xfId="115"/>
    <cellStyle name="20% - Accent2 2" xfId="116"/>
    <cellStyle name="20% - Accent2 2 10" xfId="117"/>
    <cellStyle name="20% - Accent2 2 11" xfId="118"/>
    <cellStyle name="20% - Accent2 2 12" xfId="119"/>
    <cellStyle name="20% - Accent2 2 13" xfId="120"/>
    <cellStyle name="20% - Accent2 2 14" xfId="121"/>
    <cellStyle name="20% - Accent2 2 15" xfId="122"/>
    <cellStyle name="20% - Accent2 2 15 2" xfId="123"/>
    <cellStyle name="20% - Accent2 2 15 2 2" xfId="124"/>
    <cellStyle name="20% - Accent2 2 15 2 2 2" xfId="125"/>
    <cellStyle name="20% - Accent2 2 15 2 2 2 2" xfId="126"/>
    <cellStyle name="20% - Accent2 2 15 2 2 2 2 2" xfId="127"/>
    <cellStyle name="20% - Accent2 2 15 2 2 2 2 3" xfId="128"/>
    <cellStyle name="20% - Accent2 2 15 2 2 2 3" xfId="129"/>
    <cellStyle name="20% - Accent2 2 15 2 2 3" xfId="130"/>
    <cellStyle name="20% - Accent2 2 15 2 2 4" xfId="131"/>
    <cellStyle name="20% - Accent2 2 15 2 3" xfId="132"/>
    <cellStyle name="20% - Accent2 2 15 2 4" xfId="133"/>
    <cellStyle name="20% - Accent2 2 15 2 5" xfId="134"/>
    <cellStyle name="20% - Accent2 2 15 2 5 2" xfId="135"/>
    <cellStyle name="20% - Accent2 2 15 2 5 3" xfId="136"/>
    <cellStyle name="20% - Accent2 2 15 2 6" xfId="137"/>
    <cellStyle name="20% - Accent2 2 15 3" xfId="138"/>
    <cellStyle name="20% - Accent2 2 15 4" xfId="139"/>
    <cellStyle name="20% - Accent2 2 15 4 2" xfId="140"/>
    <cellStyle name="20% - Accent2 2 15 4 2 2" xfId="141"/>
    <cellStyle name="20% - Accent2 2 15 4 2 2 2" xfId="142"/>
    <cellStyle name="20% - Accent2 2 15 4 2 2 3" xfId="143"/>
    <cellStyle name="20% - Accent2 2 15 4 2 3" xfId="144"/>
    <cellStyle name="20% - Accent2 2 15 4 3" xfId="145"/>
    <cellStyle name="20% - Accent2 2 15 4 4" xfId="146"/>
    <cellStyle name="20% - Accent2 2 15 5" xfId="147"/>
    <cellStyle name="20% - Accent2 2 15 6" xfId="148"/>
    <cellStyle name="20% - Accent2 2 15 6 2" xfId="149"/>
    <cellStyle name="20% - Accent2 2 15 6 3" xfId="150"/>
    <cellStyle name="20% - Accent2 2 15 7" xfId="151"/>
    <cellStyle name="20% - Accent2 2 16" xfId="152"/>
    <cellStyle name="20% - Accent2 2 17" xfId="153"/>
    <cellStyle name="20% - Accent2 2 18" xfId="154"/>
    <cellStyle name="20% - Accent2 2 19" xfId="155"/>
    <cellStyle name="20% - Accent2 2 2" xfId="156"/>
    <cellStyle name="20% - Accent2 2 20" xfId="157"/>
    <cellStyle name="20% - Accent2 2 21" xfId="158"/>
    <cellStyle name="20% - Accent2 2 22" xfId="159"/>
    <cellStyle name="20% - Accent2 2 23" xfId="160"/>
    <cellStyle name="20% - Accent2 2 24" xfId="161"/>
    <cellStyle name="20% - Accent2 2 25" xfId="162"/>
    <cellStyle name="20% - Accent2 2 26" xfId="163"/>
    <cellStyle name="20% - Accent2 2 27" xfId="164"/>
    <cellStyle name="20% - Accent2 2 28" xfId="165"/>
    <cellStyle name="20% - Accent2 2 29" xfId="166"/>
    <cellStyle name="20% - Accent2 2 3" xfId="167"/>
    <cellStyle name="20% - Accent2 2 30" xfId="168"/>
    <cellStyle name="20% - Accent2 2 31" xfId="169"/>
    <cellStyle name="20% - Accent2 2 32" xfId="170"/>
    <cellStyle name="20% - Accent2 2 33" xfId="171"/>
    <cellStyle name="20% - Accent2 2 4" xfId="172"/>
    <cellStyle name="20% - Accent2 2 5" xfId="173"/>
    <cellStyle name="20% - Accent2 2 6" xfId="174"/>
    <cellStyle name="20% - Accent2 2 7" xfId="175"/>
    <cellStyle name="20% - Accent2 2 8" xfId="176"/>
    <cellStyle name="20% - Accent2 2 9" xfId="177"/>
    <cellStyle name="20% - Accent2 3" xfId="178"/>
    <cellStyle name="20% - Accent2 3 10" xfId="179"/>
    <cellStyle name="20% - Accent2 3 11" xfId="180"/>
    <cellStyle name="20% - Accent2 3 12" xfId="181"/>
    <cellStyle name="20% - Accent2 3 13" xfId="182"/>
    <cellStyle name="20% - Accent2 3 14" xfId="183"/>
    <cellStyle name="20% - Accent2 3 15" xfId="184"/>
    <cellStyle name="20% - Accent2 3 16" xfId="185"/>
    <cellStyle name="20% - Accent2 3 17" xfId="186"/>
    <cellStyle name="20% - Accent2 3 18" xfId="187"/>
    <cellStyle name="20% - Accent2 3 19" xfId="188"/>
    <cellStyle name="20% - Accent2 3 2" xfId="189"/>
    <cellStyle name="20% - Accent2 3 20" xfId="190"/>
    <cellStyle name="20% - Accent2 3 21" xfId="191"/>
    <cellStyle name="20% - Accent2 3 22" xfId="192"/>
    <cellStyle name="20% - Accent2 3 23" xfId="193"/>
    <cellStyle name="20% - Accent2 3 24" xfId="194"/>
    <cellStyle name="20% - Accent2 3 25" xfId="195"/>
    <cellStyle name="20% - Accent2 3 26" xfId="196"/>
    <cellStyle name="20% - Accent2 3 27" xfId="197"/>
    <cellStyle name="20% - Accent2 3 28" xfId="198"/>
    <cellStyle name="20% - Accent2 3 3" xfId="199"/>
    <cellStyle name="20% - Accent2 3 4" xfId="200"/>
    <cellStyle name="20% - Accent2 3 5" xfId="201"/>
    <cellStyle name="20% - Accent2 3 6" xfId="202"/>
    <cellStyle name="20% - Accent2 3 7" xfId="203"/>
    <cellStyle name="20% - Accent2 3 8" xfId="204"/>
    <cellStyle name="20% - Accent2 3 9" xfId="205"/>
    <cellStyle name="20% - Accent2 4" xfId="206"/>
    <cellStyle name="20% - Accent2 4 10" xfId="207"/>
    <cellStyle name="20% - Accent2 4 11" xfId="208"/>
    <cellStyle name="20% - Accent2 4 12" xfId="209"/>
    <cellStyle name="20% - Accent2 4 13" xfId="210"/>
    <cellStyle name="20% - Accent2 4 14" xfId="211"/>
    <cellStyle name="20% - Accent2 4 15" xfId="212"/>
    <cellStyle name="20% - Accent2 4 16" xfId="213"/>
    <cellStyle name="20% - Accent2 4 17" xfId="214"/>
    <cellStyle name="20% - Accent2 4 18" xfId="215"/>
    <cellStyle name="20% - Accent2 4 19" xfId="216"/>
    <cellStyle name="20% - Accent2 4 2" xfId="217"/>
    <cellStyle name="20% - Accent2 4 20" xfId="218"/>
    <cellStyle name="20% - Accent2 4 21" xfId="219"/>
    <cellStyle name="20% - Accent2 4 22" xfId="220"/>
    <cellStyle name="20% - Accent2 4 23" xfId="221"/>
    <cellStyle name="20% - Accent2 4 24" xfId="222"/>
    <cellStyle name="20% - Accent2 4 25" xfId="223"/>
    <cellStyle name="20% - Accent2 4 3" xfId="224"/>
    <cellStyle name="20% - Accent2 4 4" xfId="225"/>
    <cellStyle name="20% - Accent2 4 5" xfId="226"/>
    <cellStyle name="20% - Accent2 4 6" xfId="227"/>
    <cellStyle name="20% - Accent2 4 7" xfId="228"/>
    <cellStyle name="20% - Accent2 4 8" xfId="229"/>
    <cellStyle name="20% - Accent2 4 9" xfId="230"/>
    <cellStyle name="20% - Accent3 2" xfId="231"/>
    <cellStyle name="20% - Accent3 2 10" xfId="232"/>
    <cellStyle name="20% - Accent3 2 11" xfId="233"/>
    <cellStyle name="20% - Accent3 2 12" xfId="234"/>
    <cellStyle name="20% - Accent3 2 13" xfId="235"/>
    <cellStyle name="20% - Accent3 2 14" xfId="236"/>
    <cellStyle name="20% - Accent3 2 15" xfId="237"/>
    <cellStyle name="20% - Accent3 2 15 2" xfId="238"/>
    <cellStyle name="20% - Accent3 2 15 2 2" xfId="239"/>
    <cellStyle name="20% - Accent3 2 15 2 2 2" xfId="240"/>
    <cellStyle name="20% - Accent3 2 15 2 2 2 2" xfId="241"/>
    <cellStyle name="20% - Accent3 2 15 2 2 2 2 2" xfId="242"/>
    <cellStyle name="20% - Accent3 2 15 2 2 2 2 3" xfId="243"/>
    <cellStyle name="20% - Accent3 2 15 2 2 2 3" xfId="244"/>
    <cellStyle name="20% - Accent3 2 15 2 2 3" xfId="245"/>
    <cellStyle name="20% - Accent3 2 15 2 2 4" xfId="246"/>
    <cellStyle name="20% - Accent3 2 15 2 3" xfId="247"/>
    <cellStyle name="20% - Accent3 2 15 2 4" xfId="248"/>
    <cellStyle name="20% - Accent3 2 15 2 5" xfId="249"/>
    <cellStyle name="20% - Accent3 2 15 2 5 2" xfId="250"/>
    <cellStyle name="20% - Accent3 2 15 2 5 3" xfId="251"/>
    <cellStyle name="20% - Accent3 2 15 2 6" xfId="252"/>
    <cellStyle name="20% - Accent3 2 15 3" xfId="253"/>
    <cellStyle name="20% - Accent3 2 15 4" xfId="254"/>
    <cellStyle name="20% - Accent3 2 15 4 2" xfId="255"/>
    <cellStyle name="20% - Accent3 2 15 4 2 2" xfId="256"/>
    <cellStyle name="20% - Accent3 2 15 4 2 2 2" xfId="257"/>
    <cellStyle name="20% - Accent3 2 15 4 2 2 3" xfId="258"/>
    <cellStyle name="20% - Accent3 2 15 4 2 3" xfId="259"/>
    <cellStyle name="20% - Accent3 2 15 4 3" xfId="260"/>
    <cellStyle name="20% - Accent3 2 15 4 4" xfId="261"/>
    <cellStyle name="20% - Accent3 2 15 5" xfId="262"/>
    <cellStyle name="20% - Accent3 2 15 6" xfId="263"/>
    <cellStyle name="20% - Accent3 2 15 6 2" xfId="264"/>
    <cellStyle name="20% - Accent3 2 15 6 3" xfId="265"/>
    <cellStyle name="20% - Accent3 2 15 7" xfId="266"/>
    <cellStyle name="20% - Accent3 2 16" xfId="267"/>
    <cellStyle name="20% - Accent3 2 17" xfId="268"/>
    <cellStyle name="20% - Accent3 2 18" xfId="269"/>
    <cellStyle name="20% - Accent3 2 19" xfId="270"/>
    <cellStyle name="20% - Accent3 2 2" xfId="271"/>
    <cellStyle name="20% - Accent3 2 20" xfId="272"/>
    <cellStyle name="20% - Accent3 2 21" xfId="273"/>
    <cellStyle name="20% - Accent3 2 22" xfId="274"/>
    <cellStyle name="20% - Accent3 2 23" xfId="275"/>
    <cellStyle name="20% - Accent3 2 24" xfId="276"/>
    <cellStyle name="20% - Accent3 2 25" xfId="277"/>
    <cellStyle name="20% - Accent3 2 26" xfId="278"/>
    <cellStyle name="20% - Accent3 2 27" xfId="279"/>
    <cellStyle name="20% - Accent3 2 28" xfId="280"/>
    <cellStyle name="20% - Accent3 2 29" xfId="281"/>
    <cellStyle name="20% - Accent3 2 3" xfId="282"/>
    <cellStyle name="20% - Accent3 2 30" xfId="283"/>
    <cellStyle name="20% - Accent3 2 31" xfId="284"/>
    <cellStyle name="20% - Accent3 2 32" xfId="285"/>
    <cellStyle name="20% - Accent3 2 33" xfId="286"/>
    <cellStyle name="20% - Accent3 2 4" xfId="287"/>
    <cellStyle name="20% - Accent3 2 5" xfId="288"/>
    <cellStyle name="20% - Accent3 2 6" xfId="289"/>
    <cellStyle name="20% - Accent3 2 7" xfId="290"/>
    <cellStyle name="20% - Accent3 2 8" xfId="291"/>
    <cellStyle name="20% - Accent3 2 9" xfId="292"/>
    <cellStyle name="20% - Accent3 3" xfId="293"/>
    <cellStyle name="20% - Accent3 3 10" xfId="294"/>
    <cellStyle name="20% - Accent3 3 11" xfId="295"/>
    <cellStyle name="20% - Accent3 3 12" xfId="296"/>
    <cellStyle name="20% - Accent3 3 13" xfId="297"/>
    <cellStyle name="20% - Accent3 3 14" xfId="298"/>
    <cellStyle name="20% - Accent3 3 15" xfId="299"/>
    <cellStyle name="20% - Accent3 3 16" xfId="300"/>
    <cellStyle name="20% - Accent3 3 17" xfId="301"/>
    <cellStyle name="20% - Accent3 3 18" xfId="302"/>
    <cellStyle name="20% - Accent3 3 19" xfId="303"/>
    <cellStyle name="20% - Accent3 3 2" xfId="304"/>
    <cellStyle name="20% - Accent3 3 20" xfId="305"/>
    <cellStyle name="20% - Accent3 3 21" xfId="306"/>
    <cellStyle name="20% - Accent3 3 22" xfId="307"/>
    <cellStyle name="20% - Accent3 3 23" xfId="308"/>
    <cellStyle name="20% - Accent3 3 24" xfId="309"/>
    <cellStyle name="20% - Accent3 3 25" xfId="310"/>
    <cellStyle name="20% - Accent3 3 26" xfId="311"/>
    <cellStyle name="20% - Accent3 3 27" xfId="312"/>
    <cellStyle name="20% - Accent3 3 28" xfId="313"/>
    <cellStyle name="20% - Accent3 3 3" xfId="314"/>
    <cellStyle name="20% - Accent3 3 4" xfId="315"/>
    <cellStyle name="20% - Accent3 3 5" xfId="316"/>
    <cellStyle name="20% - Accent3 3 6" xfId="317"/>
    <cellStyle name="20% - Accent3 3 7" xfId="318"/>
    <cellStyle name="20% - Accent3 3 8" xfId="319"/>
    <cellStyle name="20% - Accent3 3 9" xfId="320"/>
    <cellStyle name="20% - Accent3 4" xfId="321"/>
    <cellStyle name="20% - Accent3 4 10" xfId="322"/>
    <cellStyle name="20% - Accent3 4 11" xfId="323"/>
    <cellStyle name="20% - Accent3 4 12" xfId="324"/>
    <cellStyle name="20% - Accent3 4 13" xfId="325"/>
    <cellStyle name="20% - Accent3 4 14" xfId="326"/>
    <cellStyle name="20% - Accent3 4 15" xfId="327"/>
    <cellStyle name="20% - Accent3 4 16" xfId="328"/>
    <cellStyle name="20% - Accent3 4 17" xfId="329"/>
    <cellStyle name="20% - Accent3 4 18" xfId="330"/>
    <cellStyle name="20% - Accent3 4 19" xfId="331"/>
    <cellStyle name="20% - Accent3 4 2" xfId="332"/>
    <cellStyle name="20% - Accent3 4 20" xfId="333"/>
    <cellStyle name="20% - Accent3 4 21" xfId="334"/>
    <cellStyle name="20% - Accent3 4 22" xfId="335"/>
    <cellStyle name="20% - Accent3 4 23" xfId="336"/>
    <cellStyle name="20% - Accent3 4 24" xfId="337"/>
    <cellStyle name="20% - Accent3 4 25" xfId="338"/>
    <cellStyle name="20% - Accent3 4 3" xfId="339"/>
    <cellStyle name="20% - Accent3 4 4" xfId="340"/>
    <cellStyle name="20% - Accent3 4 5" xfId="341"/>
    <cellStyle name="20% - Accent3 4 6" xfId="342"/>
    <cellStyle name="20% - Accent3 4 7" xfId="343"/>
    <cellStyle name="20% - Accent3 4 8" xfId="344"/>
    <cellStyle name="20% - Accent3 4 9" xfId="345"/>
    <cellStyle name="20% - Accent4 2" xfId="346"/>
    <cellStyle name="20% - Accent4 2 10" xfId="347"/>
    <cellStyle name="20% - Accent4 2 11" xfId="348"/>
    <cellStyle name="20% - Accent4 2 12" xfId="349"/>
    <cellStyle name="20% - Accent4 2 13" xfId="350"/>
    <cellStyle name="20% - Accent4 2 14" xfId="351"/>
    <cellStyle name="20% - Accent4 2 15" xfId="352"/>
    <cellStyle name="20% - Accent4 2 15 2" xfId="353"/>
    <cellStyle name="20% - Accent4 2 15 2 2" xfId="354"/>
    <cellStyle name="20% - Accent4 2 15 2 2 2" xfId="355"/>
    <cellStyle name="20% - Accent4 2 15 2 2 2 2" xfId="356"/>
    <cellStyle name="20% - Accent4 2 15 2 2 2 2 2" xfId="357"/>
    <cellStyle name="20% - Accent4 2 15 2 2 2 2 3" xfId="358"/>
    <cellStyle name="20% - Accent4 2 15 2 2 2 3" xfId="359"/>
    <cellStyle name="20% - Accent4 2 15 2 2 3" xfId="360"/>
    <cellStyle name="20% - Accent4 2 15 2 2 4" xfId="361"/>
    <cellStyle name="20% - Accent4 2 15 2 3" xfId="362"/>
    <cellStyle name="20% - Accent4 2 15 2 4" xfId="363"/>
    <cellStyle name="20% - Accent4 2 15 2 5" xfId="364"/>
    <cellStyle name="20% - Accent4 2 15 2 5 2" xfId="365"/>
    <cellStyle name="20% - Accent4 2 15 2 5 3" xfId="366"/>
    <cellStyle name="20% - Accent4 2 15 2 6" xfId="367"/>
    <cellStyle name="20% - Accent4 2 15 3" xfId="368"/>
    <cellStyle name="20% - Accent4 2 15 4" xfId="369"/>
    <cellStyle name="20% - Accent4 2 15 4 2" xfId="370"/>
    <cellStyle name="20% - Accent4 2 15 4 2 2" xfId="371"/>
    <cellStyle name="20% - Accent4 2 15 4 2 2 2" xfId="372"/>
    <cellStyle name="20% - Accent4 2 15 4 2 2 3" xfId="373"/>
    <cellStyle name="20% - Accent4 2 15 4 2 3" xfId="374"/>
    <cellStyle name="20% - Accent4 2 15 4 3" xfId="375"/>
    <cellStyle name="20% - Accent4 2 15 4 4" xfId="376"/>
    <cellStyle name="20% - Accent4 2 15 5" xfId="377"/>
    <cellStyle name="20% - Accent4 2 15 6" xfId="378"/>
    <cellStyle name="20% - Accent4 2 15 6 2" xfId="379"/>
    <cellStyle name="20% - Accent4 2 15 6 3" xfId="380"/>
    <cellStyle name="20% - Accent4 2 15 7" xfId="381"/>
    <cellStyle name="20% - Accent4 2 16" xfId="382"/>
    <cellStyle name="20% - Accent4 2 17" xfId="383"/>
    <cellStyle name="20% - Accent4 2 18" xfId="384"/>
    <cellStyle name="20% - Accent4 2 19" xfId="385"/>
    <cellStyle name="20% - Accent4 2 2" xfId="386"/>
    <cellStyle name="20% - Accent4 2 20" xfId="387"/>
    <cellStyle name="20% - Accent4 2 21" xfId="388"/>
    <cellStyle name="20% - Accent4 2 22" xfId="389"/>
    <cellStyle name="20% - Accent4 2 23" xfId="390"/>
    <cellStyle name="20% - Accent4 2 24" xfId="391"/>
    <cellStyle name="20% - Accent4 2 25" xfId="392"/>
    <cellStyle name="20% - Accent4 2 26" xfId="393"/>
    <cellStyle name="20% - Accent4 2 27" xfId="394"/>
    <cellStyle name="20% - Accent4 2 28" xfId="395"/>
    <cellStyle name="20% - Accent4 2 29" xfId="396"/>
    <cellStyle name="20% - Accent4 2 3" xfId="397"/>
    <cellStyle name="20% - Accent4 2 30" xfId="398"/>
    <cellStyle name="20% - Accent4 2 31" xfId="399"/>
    <cellStyle name="20% - Accent4 2 32" xfId="400"/>
    <cellStyle name="20% - Accent4 2 33" xfId="401"/>
    <cellStyle name="20% - Accent4 2 4" xfId="402"/>
    <cellStyle name="20% - Accent4 2 5" xfId="403"/>
    <cellStyle name="20% - Accent4 2 6" xfId="404"/>
    <cellStyle name="20% - Accent4 2 7" xfId="405"/>
    <cellStyle name="20% - Accent4 2 8" xfId="406"/>
    <cellStyle name="20% - Accent4 2 9" xfId="407"/>
    <cellStyle name="20% - Accent4 3" xfId="408"/>
    <cellStyle name="20% - Accent4 3 10" xfId="409"/>
    <cellStyle name="20% - Accent4 3 11" xfId="410"/>
    <cellStyle name="20% - Accent4 3 12" xfId="411"/>
    <cellStyle name="20% - Accent4 3 13" xfId="412"/>
    <cellStyle name="20% - Accent4 3 14" xfId="413"/>
    <cellStyle name="20% - Accent4 3 15" xfId="414"/>
    <cellStyle name="20% - Accent4 3 16" xfId="415"/>
    <cellStyle name="20% - Accent4 3 17" xfId="416"/>
    <cellStyle name="20% - Accent4 3 18" xfId="417"/>
    <cellStyle name="20% - Accent4 3 19" xfId="418"/>
    <cellStyle name="20% - Accent4 3 2" xfId="419"/>
    <cellStyle name="20% - Accent4 3 20" xfId="420"/>
    <cellStyle name="20% - Accent4 3 21" xfId="421"/>
    <cellStyle name="20% - Accent4 3 22" xfId="422"/>
    <cellStyle name="20% - Accent4 3 23" xfId="423"/>
    <cellStyle name="20% - Accent4 3 24" xfId="424"/>
    <cellStyle name="20% - Accent4 3 25" xfId="425"/>
    <cellStyle name="20% - Accent4 3 26" xfId="426"/>
    <cellStyle name="20% - Accent4 3 27" xfId="427"/>
    <cellStyle name="20% - Accent4 3 28" xfId="428"/>
    <cellStyle name="20% - Accent4 3 3" xfId="429"/>
    <cellStyle name="20% - Accent4 3 4" xfId="430"/>
    <cellStyle name="20% - Accent4 3 5" xfId="431"/>
    <cellStyle name="20% - Accent4 3 6" xfId="432"/>
    <cellStyle name="20% - Accent4 3 7" xfId="433"/>
    <cellStyle name="20% - Accent4 3 8" xfId="434"/>
    <cellStyle name="20% - Accent4 3 9" xfId="435"/>
    <cellStyle name="20% - Accent4 4" xfId="436"/>
    <cellStyle name="20% - Accent4 4 10" xfId="437"/>
    <cellStyle name="20% - Accent4 4 11" xfId="438"/>
    <cellStyle name="20% - Accent4 4 12" xfId="439"/>
    <cellStyle name="20% - Accent4 4 13" xfId="440"/>
    <cellStyle name="20% - Accent4 4 14" xfId="441"/>
    <cellStyle name="20% - Accent4 4 15" xfId="442"/>
    <cellStyle name="20% - Accent4 4 16" xfId="443"/>
    <cellStyle name="20% - Accent4 4 17" xfId="444"/>
    <cellStyle name="20% - Accent4 4 18" xfId="445"/>
    <cellStyle name="20% - Accent4 4 19" xfId="446"/>
    <cellStyle name="20% - Accent4 4 2" xfId="447"/>
    <cellStyle name="20% - Accent4 4 20" xfId="448"/>
    <cellStyle name="20% - Accent4 4 21" xfId="449"/>
    <cellStyle name="20% - Accent4 4 22" xfId="450"/>
    <cellStyle name="20% - Accent4 4 23" xfId="451"/>
    <cellStyle name="20% - Accent4 4 24" xfId="452"/>
    <cellStyle name="20% - Accent4 4 25" xfId="453"/>
    <cellStyle name="20% - Accent4 4 3" xfId="454"/>
    <cellStyle name="20% - Accent4 4 4" xfId="455"/>
    <cellStyle name="20% - Accent4 4 5" xfId="456"/>
    <cellStyle name="20% - Accent4 4 6" xfId="457"/>
    <cellStyle name="20% - Accent4 4 7" xfId="458"/>
    <cellStyle name="20% - Accent4 4 8" xfId="459"/>
    <cellStyle name="20% - Accent4 4 9" xfId="460"/>
    <cellStyle name="20% - Accent5 2" xfId="461"/>
    <cellStyle name="20% - Accent5 2 10" xfId="462"/>
    <cellStyle name="20% - Accent5 2 11" xfId="463"/>
    <cellStyle name="20% - Accent5 2 12" xfId="464"/>
    <cellStyle name="20% - Accent5 2 13" xfId="465"/>
    <cellStyle name="20% - Accent5 2 14" xfId="466"/>
    <cellStyle name="20% - Accent5 2 15" xfId="467"/>
    <cellStyle name="20% - Accent5 2 15 2" xfId="468"/>
    <cellStyle name="20% - Accent5 2 15 2 2" xfId="469"/>
    <cellStyle name="20% - Accent5 2 15 2 2 2" xfId="470"/>
    <cellStyle name="20% - Accent5 2 15 2 2 2 2" xfId="471"/>
    <cellStyle name="20% - Accent5 2 15 2 2 2 2 2" xfId="472"/>
    <cellStyle name="20% - Accent5 2 15 2 2 2 2 3" xfId="473"/>
    <cellStyle name="20% - Accent5 2 15 2 2 2 3" xfId="474"/>
    <cellStyle name="20% - Accent5 2 15 2 2 3" xfId="475"/>
    <cellStyle name="20% - Accent5 2 15 2 2 4" xfId="476"/>
    <cellStyle name="20% - Accent5 2 15 2 3" xfId="477"/>
    <cellStyle name="20% - Accent5 2 15 2 4" xfId="478"/>
    <cellStyle name="20% - Accent5 2 15 2 5" xfId="479"/>
    <cellStyle name="20% - Accent5 2 15 2 5 2" xfId="480"/>
    <cellStyle name="20% - Accent5 2 15 2 5 3" xfId="481"/>
    <cellStyle name="20% - Accent5 2 15 2 6" xfId="482"/>
    <cellStyle name="20% - Accent5 2 15 3" xfId="483"/>
    <cellStyle name="20% - Accent5 2 15 4" xfId="484"/>
    <cellStyle name="20% - Accent5 2 15 4 2" xfId="485"/>
    <cellStyle name="20% - Accent5 2 15 4 2 2" xfId="486"/>
    <cellStyle name="20% - Accent5 2 15 4 2 2 2" xfId="487"/>
    <cellStyle name="20% - Accent5 2 15 4 2 2 3" xfId="488"/>
    <cellStyle name="20% - Accent5 2 15 4 2 3" xfId="489"/>
    <cellStyle name="20% - Accent5 2 15 4 3" xfId="490"/>
    <cellStyle name="20% - Accent5 2 15 4 4" xfId="491"/>
    <cellStyle name="20% - Accent5 2 15 5" xfId="492"/>
    <cellStyle name="20% - Accent5 2 15 6" xfId="493"/>
    <cellStyle name="20% - Accent5 2 15 6 2" xfId="494"/>
    <cellStyle name="20% - Accent5 2 15 6 3" xfId="495"/>
    <cellStyle name="20% - Accent5 2 15 7" xfId="496"/>
    <cellStyle name="20% - Accent5 2 16" xfId="497"/>
    <cellStyle name="20% - Accent5 2 17" xfId="498"/>
    <cellStyle name="20% - Accent5 2 18" xfId="499"/>
    <cellStyle name="20% - Accent5 2 19" xfId="500"/>
    <cellStyle name="20% - Accent5 2 2" xfId="501"/>
    <cellStyle name="20% - Accent5 2 20" xfId="502"/>
    <cellStyle name="20% - Accent5 2 21" xfId="503"/>
    <cellStyle name="20% - Accent5 2 22" xfId="504"/>
    <cellStyle name="20% - Accent5 2 23" xfId="505"/>
    <cellStyle name="20% - Accent5 2 24" xfId="506"/>
    <cellStyle name="20% - Accent5 2 25" xfId="507"/>
    <cellStyle name="20% - Accent5 2 26" xfId="508"/>
    <cellStyle name="20% - Accent5 2 27" xfId="509"/>
    <cellStyle name="20% - Accent5 2 28" xfId="510"/>
    <cellStyle name="20% - Accent5 2 29" xfId="511"/>
    <cellStyle name="20% - Accent5 2 3" xfId="512"/>
    <cellStyle name="20% - Accent5 2 30" xfId="513"/>
    <cellStyle name="20% - Accent5 2 31" xfId="514"/>
    <cellStyle name="20% - Accent5 2 32" xfId="515"/>
    <cellStyle name="20% - Accent5 2 33" xfId="516"/>
    <cellStyle name="20% - Accent5 2 4" xfId="517"/>
    <cellStyle name="20% - Accent5 2 5" xfId="518"/>
    <cellStyle name="20% - Accent5 2 6" xfId="519"/>
    <cellStyle name="20% - Accent5 2 7" xfId="520"/>
    <cellStyle name="20% - Accent5 2 8" xfId="521"/>
    <cellStyle name="20% - Accent5 2 9" xfId="522"/>
    <cellStyle name="20% - Accent5 3" xfId="523"/>
    <cellStyle name="20% - Accent5 3 10" xfId="524"/>
    <cellStyle name="20% - Accent5 3 11" xfId="525"/>
    <cellStyle name="20% - Accent5 3 12" xfId="526"/>
    <cellStyle name="20% - Accent5 3 13" xfId="527"/>
    <cellStyle name="20% - Accent5 3 14" xfId="528"/>
    <cellStyle name="20% - Accent5 3 15" xfId="529"/>
    <cellStyle name="20% - Accent5 3 16" xfId="530"/>
    <cellStyle name="20% - Accent5 3 17" xfId="531"/>
    <cellStyle name="20% - Accent5 3 18" xfId="532"/>
    <cellStyle name="20% - Accent5 3 19" xfId="533"/>
    <cellStyle name="20% - Accent5 3 2" xfId="534"/>
    <cellStyle name="20% - Accent5 3 20" xfId="535"/>
    <cellStyle name="20% - Accent5 3 21" xfId="536"/>
    <cellStyle name="20% - Accent5 3 22" xfId="537"/>
    <cellStyle name="20% - Accent5 3 23" xfId="538"/>
    <cellStyle name="20% - Accent5 3 24" xfId="539"/>
    <cellStyle name="20% - Accent5 3 25" xfId="540"/>
    <cellStyle name="20% - Accent5 3 26" xfId="541"/>
    <cellStyle name="20% - Accent5 3 27" xfId="542"/>
    <cellStyle name="20% - Accent5 3 28" xfId="543"/>
    <cellStyle name="20% - Accent5 3 3" xfId="544"/>
    <cellStyle name="20% - Accent5 3 4" xfId="545"/>
    <cellStyle name="20% - Accent5 3 5" xfId="546"/>
    <cellStyle name="20% - Accent5 3 6" xfId="547"/>
    <cellStyle name="20% - Accent5 3 7" xfId="548"/>
    <cellStyle name="20% - Accent5 3 8" xfId="549"/>
    <cellStyle name="20% - Accent5 3 9" xfId="550"/>
    <cellStyle name="20% - Accent5 4" xfId="551"/>
    <cellStyle name="20% - Accent5 4 10" xfId="552"/>
    <cellStyle name="20% - Accent5 4 11" xfId="553"/>
    <cellStyle name="20% - Accent5 4 12" xfId="554"/>
    <cellStyle name="20% - Accent5 4 13" xfId="555"/>
    <cellStyle name="20% - Accent5 4 14" xfId="556"/>
    <cellStyle name="20% - Accent5 4 15" xfId="557"/>
    <cellStyle name="20% - Accent5 4 16" xfId="558"/>
    <cellStyle name="20% - Accent5 4 17" xfId="559"/>
    <cellStyle name="20% - Accent5 4 18" xfId="560"/>
    <cellStyle name="20% - Accent5 4 19" xfId="561"/>
    <cellStyle name="20% - Accent5 4 2" xfId="562"/>
    <cellStyle name="20% - Accent5 4 20" xfId="563"/>
    <cellStyle name="20% - Accent5 4 21" xfId="564"/>
    <cellStyle name="20% - Accent5 4 22" xfId="565"/>
    <cellStyle name="20% - Accent5 4 23" xfId="566"/>
    <cellStyle name="20% - Accent5 4 24" xfId="567"/>
    <cellStyle name="20% - Accent5 4 25" xfId="568"/>
    <cellStyle name="20% - Accent5 4 3" xfId="569"/>
    <cellStyle name="20% - Accent5 4 4" xfId="570"/>
    <cellStyle name="20% - Accent5 4 5" xfId="571"/>
    <cellStyle name="20% - Accent5 4 6" xfId="572"/>
    <cellStyle name="20% - Accent5 4 7" xfId="573"/>
    <cellStyle name="20% - Accent5 4 8" xfId="574"/>
    <cellStyle name="20% - Accent5 4 9" xfId="575"/>
    <cellStyle name="20% - Accent6 2" xfId="576"/>
    <cellStyle name="20% - Accent6 2 10" xfId="577"/>
    <cellStyle name="20% - Accent6 2 11" xfId="578"/>
    <cellStyle name="20% - Accent6 2 12" xfId="579"/>
    <cellStyle name="20% - Accent6 2 13" xfId="580"/>
    <cellStyle name="20% - Accent6 2 14" xfId="581"/>
    <cellStyle name="20% - Accent6 2 15" xfId="582"/>
    <cellStyle name="20% - Accent6 2 15 2" xfId="583"/>
    <cellStyle name="20% - Accent6 2 15 2 2" xfId="584"/>
    <cellStyle name="20% - Accent6 2 15 2 2 2" xfId="585"/>
    <cellStyle name="20% - Accent6 2 15 2 2 2 2" xfId="586"/>
    <cellStyle name="20% - Accent6 2 15 2 2 2 2 2" xfId="587"/>
    <cellStyle name="20% - Accent6 2 15 2 2 2 2 3" xfId="588"/>
    <cellStyle name="20% - Accent6 2 15 2 2 2 3" xfId="589"/>
    <cellStyle name="20% - Accent6 2 15 2 2 3" xfId="590"/>
    <cellStyle name="20% - Accent6 2 15 2 2 4" xfId="591"/>
    <cellStyle name="20% - Accent6 2 15 2 3" xfId="592"/>
    <cellStyle name="20% - Accent6 2 15 2 4" xfId="593"/>
    <cellStyle name="20% - Accent6 2 15 2 5" xfId="594"/>
    <cellStyle name="20% - Accent6 2 15 2 5 2" xfId="595"/>
    <cellStyle name="20% - Accent6 2 15 2 5 3" xfId="596"/>
    <cellStyle name="20% - Accent6 2 15 2 6" xfId="597"/>
    <cellStyle name="20% - Accent6 2 15 3" xfId="598"/>
    <cellStyle name="20% - Accent6 2 15 4" xfId="599"/>
    <cellStyle name="20% - Accent6 2 15 4 2" xfId="600"/>
    <cellStyle name="20% - Accent6 2 15 4 2 2" xfId="601"/>
    <cellStyle name="20% - Accent6 2 15 4 2 2 2" xfId="602"/>
    <cellStyle name="20% - Accent6 2 15 4 2 2 3" xfId="603"/>
    <cellStyle name="20% - Accent6 2 15 4 2 3" xfId="604"/>
    <cellStyle name="20% - Accent6 2 15 4 3" xfId="605"/>
    <cellStyle name="20% - Accent6 2 15 4 4" xfId="606"/>
    <cellStyle name="20% - Accent6 2 15 5" xfId="607"/>
    <cellStyle name="20% - Accent6 2 15 6" xfId="608"/>
    <cellStyle name="20% - Accent6 2 15 6 2" xfId="609"/>
    <cellStyle name="20% - Accent6 2 15 6 3" xfId="610"/>
    <cellStyle name="20% - Accent6 2 15 7" xfId="611"/>
    <cellStyle name="20% - Accent6 2 16" xfId="612"/>
    <cellStyle name="20% - Accent6 2 17" xfId="613"/>
    <cellStyle name="20% - Accent6 2 18" xfId="614"/>
    <cellStyle name="20% - Accent6 2 19" xfId="615"/>
    <cellStyle name="20% - Accent6 2 2" xfId="616"/>
    <cellStyle name="20% - Accent6 2 20" xfId="617"/>
    <cellStyle name="20% - Accent6 2 21" xfId="618"/>
    <cellStyle name="20% - Accent6 2 22" xfId="619"/>
    <cellStyle name="20% - Accent6 2 23" xfId="620"/>
    <cellStyle name="20% - Accent6 2 24" xfId="621"/>
    <cellStyle name="20% - Accent6 2 25" xfId="622"/>
    <cellStyle name="20% - Accent6 2 26" xfId="623"/>
    <cellStyle name="20% - Accent6 2 27" xfId="624"/>
    <cellStyle name="20% - Accent6 2 28" xfId="625"/>
    <cellStyle name="20% - Accent6 2 29" xfId="626"/>
    <cellStyle name="20% - Accent6 2 3" xfId="627"/>
    <cellStyle name="20% - Accent6 2 30" xfId="628"/>
    <cellStyle name="20% - Accent6 2 31" xfId="629"/>
    <cellStyle name="20% - Accent6 2 32" xfId="630"/>
    <cellStyle name="20% - Accent6 2 33" xfId="631"/>
    <cellStyle name="20% - Accent6 2 4" xfId="632"/>
    <cellStyle name="20% - Accent6 2 5" xfId="633"/>
    <cellStyle name="20% - Accent6 2 6" xfId="634"/>
    <cellStyle name="20% - Accent6 2 7" xfId="635"/>
    <cellStyle name="20% - Accent6 2 8" xfId="636"/>
    <cellStyle name="20% - Accent6 2 9" xfId="637"/>
    <cellStyle name="20% - Accent6 3" xfId="638"/>
    <cellStyle name="20% - Accent6 3 10" xfId="639"/>
    <cellStyle name="20% - Accent6 3 11" xfId="640"/>
    <cellStyle name="20% - Accent6 3 12" xfId="641"/>
    <cellStyle name="20% - Accent6 3 13" xfId="642"/>
    <cellStyle name="20% - Accent6 3 14" xfId="643"/>
    <cellStyle name="20% - Accent6 3 15" xfId="644"/>
    <cellStyle name="20% - Accent6 3 16" xfId="645"/>
    <cellStyle name="20% - Accent6 3 17" xfId="646"/>
    <cellStyle name="20% - Accent6 3 18" xfId="647"/>
    <cellStyle name="20% - Accent6 3 19" xfId="648"/>
    <cellStyle name="20% - Accent6 3 2" xfId="649"/>
    <cellStyle name="20% - Accent6 3 20" xfId="650"/>
    <cellStyle name="20% - Accent6 3 21" xfId="651"/>
    <cellStyle name="20% - Accent6 3 22" xfId="652"/>
    <cellStyle name="20% - Accent6 3 23" xfId="653"/>
    <cellStyle name="20% - Accent6 3 24" xfId="654"/>
    <cellStyle name="20% - Accent6 3 25" xfId="655"/>
    <cellStyle name="20% - Accent6 3 26" xfId="656"/>
    <cellStyle name="20% - Accent6 3 27" xfId="657"/>
    <cellStyle name="20% - Accent6 3 28" xfId="658"/>
    <cellStyle name="20% - Accent6 3 3" xfId="659"/>
    <cellStyle name="20% - Accent6 3 4" xfId="660"/>
    <cellStyle name="20% - Accent6 3 5" xfId="661"/>
    <cellStyle name="20% - Accent6 3 6" xfId="662"/>
    <cellStyle name="20% - Accent6 3 7" xfId="663"/>
    <cellStyle name="20% - Accent6 3 8" xfId="664"/>
    <cellStyle name="20% - Accent6 3 9" xfId="665"/>
    <cellStyle name="20% - Accent6 4" xfId="666"/>
    <cellStyle name="20% - Accent6 4 10" xfId="667"/>
    <cellStyle name="20% - Accent6 4 11" xfId="668"/>
    <cellStyle name="20% - Accent6 4 12" xfId="669"/>
    <cellStyle name="20% - Accent6 4 13" xfId="670"/>
    <cellStyle name="20% - Accent6 4 14" xfId="671"/>
    <cellStyle name="20% - Accent6 4 15" xfId="672"/>
    <cellStyle name="20% - Accent6 4 16" xfId="673"/>
    <cellStyle name="20% - Accent6 4 17" xfId="674"/>
    <cellStyle name="20% - Accent6 4 18" xfId="675"/>
    <cellStyle name="20% - Accent6 4 19" xfId="676"/>
    <cellStyle name="20% - Accent6 4 2" xfId="677"/>
    <cellStyle name="20% - Accent6 4 20" xfId="678"/>
    <cellStyle name="20% - Accent6 4 21" xfId="679"/>
    <cellStyle name="20% - Accent6 4 22" xfId="680"/>
    <cellStyle name="20% - Accent6 4 23" xfId="681"/>
    <cellStyle name="20% - Accent6 4 24" xfId="682"/>
    <cellStyle name="20% - Accent6 4 25" xfId="683"/>
    <cellStyle name="20% - Accent6 4 3" xfId="684"/>
    <cellStyle name="20% - Accent6 4 4" xfId="685"/>
    <cellStyle name="20% - Accent6 4 5" xfId="686"/>
    <cellStyle name="20% - Accent6 4 6" xfId="687"/>
    <cellStyle name="20% - Accent6 4 7" xfId="688"/>
    <cellStyle name="20% - Accent6 4 8" xfId="689"/>
    <cellStyle name="20% - Accent6 4 9" xfId="690"/>
    <cellStyle name="40% - Accent1 2" xfId="691"/>
    <cellStyle name="40% - Accent1 2 10" xfId="692"/>
    <cellStyle name="40% - Accent1 2 11" xfId="693"/>
    <cellStyle name="40% - Accent1 2 12" xfId="694"/>
    <cellStyle name="40% - Accent1 2 13" xfId="695"/>
    <cellStyle name="40% - Accent1 2 14" xfId="696"/>
    <cellStyle name="40% - Accent1 2 15" xfId="697"/>
    <cellStyle name="40% - Accent1 2 15 2" xfId="698"/>
    <cellStyle name="40% - Accent1 2 15 2 2" xfId="699"/>
    <cellStyle name="40% - Accent1 2 15 2 2 2" xfId="700"/>
    <cellStyle name="40% - Accent1 2 15 2 2 2 2" xfId="701"/>
    <cellStyle name="40% - Accent1 2 15 2 2 2 2 2" xfId="702"/>
    <cellStyle name="40% - Accent1 2 15 2 2 2 2 3" xfId="703"/>
    <cellStyle name="40% - Accent1 2 15 2 2 2 3" xfId="704"/>
    <cellStyle name="40% - Accent1 2 15 2 2 3" xfId="705"/>
    <cellStyle name="40% - Accent1 2 15 2 2 4" xfId="706"/>
    <cellStyle name="40% - Accent1 2 15 2 3" xfId="707"/>
    <cellStyle name="40% - Accent1 2 15 2 4" xfId="708"/>
    <cellStyle name="40% - Accent1 2 15 2 5" xfId="709"/>
    <cellStyle name="40% - Accent1 2 15 2 5 2" xfId="710"/>
    <cellStyle name="40% - Accent1 2 15 2 5 3" xfId="711"/>
    <cellStyle name="40% - Accent1 2 15 2 6" xfId="712"/>
    <cellStyle name="40% - Accent1 2 15 3" xfId="713"/>
    <cellStyle name="40% - Accent1 2 15 4" xfId="714"/>
    <cellStyle name="40% - Accent1 2 15 4 2" xfId="715"/>
    <cellStyle name="40% - Accent1 2 15 4 2 2" xfId="716"/>
    <cellStyle name="40% - Accent1 2 15 4 2 2 2" xfId="717"/>
    <cellStyle name="40% - Accent1 2 15 4 2 2 3" xfId="718"/>
    <cellStyle name="40% - Accent1 2 15 4 2 3" xfId="719"/>
    <cellStyle name="40% - Accent1 2 15 4 3" xfId="720"/>
    <cellStyle name="40% - Accent1 2 15 4 4" xfId="721"/>
    <cellStyle name="40% - Accent1 2 15 5" xfId="722"/>
    <cellStyle name="40% - Accent1 2 15 6" xfId="723"/>
    <cellStyle name="40% - Accent1 2 15 6 2" xfId="724"/>
    <cellStyle name="40% - Accent1 2 15 6 3" xfId="725"/>
    <cellStyle name="40% - Accent1 2 15 7" xfId="726"/>
    <cellStyle name="40% - Accent1 2 16" xfId="727"/>
    <cellStyle name="40% - Accent1 2 17" xfId="728"/>
    <cellStyle name="40% - Accent1 2 18" xfId="729"/>
    <cellStyle name="40% - Accent1 2 19" xfId="730"/>
    <cellStyle name="40% - Accent1 2 2" xfId="731"/>
    <cellStyle name="40% - Accent1 2 20" xfId="732"/>
    <cellStyle name="40% - Accent1 2 21" xfId="733"/>
    <cellStyle name="40% - Accent1 2 22" xfId="734"/>
    <cellStyle name="40% - Accent1 2 23" xfId="735"/>
    <cellStyle name="40% - Accent1 2 24" xfId="736"/>
    <cellStyle name="40% - Accent1 2 25" xfId="737"/>
    <cellStyle name="40% - Accent1 2 26" xfId="738"/>
    <cellStyle name="40% - Accent1 2 27" xfId="739"/>
    <cellStyle name="40% - Accent1 2 28" xfId="740"/>
    <cellStyle name="40% - Accent1 2 29" xfId="741"/>
    <cellStyle name="40% - Accent1 2 3" xfId="742"/>
    <cellStyle name="40% - Accent1 2 30" xfId="743"/>
    <cellStyle name="40% - Accent1 2 31" xfId="744"/>
    <cellStyle name="40% - Accent1 2 32" xfId="745"/>
    <cellStyle name="40% - Accent1 2 33" xfId="746"/>
    <cellStyle name="40% - Accent1 2 4" xfId="747"/>
    <cellStyle name="40% - Accent1 2 5" xfId="748"/>
    <cellStyle name="40% - Accent1 2 6" xfId="749"/>
    <cellStyle name="40% - Accent1 2 7" xfId="750"/>
    <cellStyle name="40% - Accent1 2 8" xfId="751"/>
    <cellStyle name="40% - Accent1 2 9" xfId="752"/>
    <cellStyle name="40% - Accent1 3" xfId="753"/>
    <cellStyle name="40% - Accent1 3 10" xfId="754"/>
    <cellStyle name="40% - Accent1 3 11" xfId="755"/>
    <cellStyle name="40% - Accent1 3 12" xfId="756"/>
    <cellStyle name="40% - Accent1 3 13" xfId="757"/>
    <cellStyle name="40% - Accent1 3 14" xfId="758"/>
    <cellStyle name="40% - Accent1 3 15" xfId="759"/>
    <cellStyle name="40% - Accent1 3 16" xfId="760"/>
    <cellStyle name="40% - Accent1 3 17" xfId="761"/>
    <cellStyle name="40% - Accent1 3 18" xfId="762"/>
    <cellStyle name="40% - Accent1 3 19" xfId="763"/>
    <cellStyle name="40% - Accent1 3 2" xfId="764"/>
    <cellStyle name="40% - Accent1 3 20" xfId="765"/>
    <cellStyle name="40% - Accent1 3 21" xfId="766"/>
    <cellStyle name="40% - Accent1 3 22" xfId="767"/>
    <cellStyle name="40% - Accent1 3 23" xfId="768"/>
    <cellStyle name="40% - Accent1 3 24" xfId="769"/>
    <cellStyle name="40% - Accent1 3 25" xfId="770"/>
    <cellStyle name="40% - Accent1 3 26" xfId="771"/>
    <cellStyle name="40% - Accent1 3 27" xfId="772"/>
    <cellStyle name="40% - Accent1 3 28" xfId="773"/>
    <cellStyle name="40% - Accent1 3 3" xfId="774"/>
    <cellStyle name="40% - Accent1 3 4" xfId="775"/>
    <cellStyle name="40% - Accent1 3 5" xfId="776"/>
    <cellStyle name="40% - Accent1 3 6" xfId="777"/>
    <cellStyle name="40% - Accent1 3 7" xfId="778"/>
    <cellStyle name="40% - Accent1 3 8" xfId="779"/>
    <cellStyle name="40% - Accent1 3 9" xfId="780"/>
    <cellStyle name="40% - Accent1 4" xfId="781"/>
    <cellStyle name="40% - Accent1 4 10" xfId="782"/>
    <cellStyle name="40% - Accent1 4 11" xfId="783"/>
    <cellStyle name="40% - Accent1 4 12" xfId="784"/>
    <cellStyle name="40% - Accent1 4 13" xfId="785"/>
    <cellStyle name="40% - Accent1 4 14" xfId="786"/>
    <cellStyle name="40% - Accent1 4 15" xfId="787"/>
    <cellStyle name="40% - Accent1 4 16" xfId="788"/>
    <cellStyle name="40% - Accent1 4 17" xfId="789"/>
    <cellStyle name="40% - Accent1 4 18" xfId="790"/>
    <cellStyle name="40% - Accent1 4 19" xfId="791"/>
    <cellStyle name="40% - Accent1 4 2" xfId="792"/>
    <cellStyle name="40% - Accent1 4 20" xfId="793"/>
    <cellStyle name="40% - Accent1 4 21" xfId="794"/>
    <cellStyle name="40% - Accent1 4 22" xfId="795"/>
    <cellStyle name="40% - Accent1 4 23" xfId="796"/>
    <cellStyle name="40% - Accent1 4 24" xfId="797"/>
    <cellStyle name="40% - Accent1 4 25" xfId="798"/>
    <cellStyle name="40% - Accent1 4 3" xfId="799"/>
    <cellStyle name="40% - Accent1 4 4" xfId="800"/>
    <cellStyle name="40% - Accent1 4 5" xfId="801"/>
    <cellStyle name="40% - Accent1 4 6" xfId="802"/>
    <cellStyle name="40% - Accent1 4 7" xfId="803"/>
    <cellStyle name="40% - Accent1 4 8" xfId="804"/>
    <cellStyle name="40% - Accent1 4 9" xfId="805"/>
    <cellStyle name="40% - Accent2 2" xfId="806"/>
    <cellStyle name="40% - Accent2 2 10" xfId="807"/>
    <cellStyle name="40% - Accent2 2 11" xfId="808"/>
    <cellStyle name="40% - Accent2 2 12" xfId="809"/>
    <cellStyle name="40% - Accent2 2 13" xfId="810"/>
    <cellStyle name="40% - Accent2 2 14" xfId="811"/>
    <cellStyle name="40% - Accent2 2 15" xfId="812"/>
    <cellStyle name="40% - Accent2 2 15 2" xfId="813"/>
    <cellStyle name="40% - Accent2 2 15 2 2" xfId="814"/>
    <cellStyle name="40% - Accent2 2 15 2 2 2" xfId="815"/>
    <cellStyle name="40% - Accent2 2 15 2 2 2 2" xfId="816"/>
    <cellStyle name="40% - Accent2 2 15 2 2 2 2 2" xfId="817"/>
    <cellStyle name="40% - Accent2 2 15 2 2 2 2 3" xfId="818"/>
    <cellStyle name="40% - Accent2 2 15 2 2 2 3" xfId="819"/>
    <cellStyle name="40% - Accent2 2 15 2 2 3" xfId="820"/>
    <cellStyle name="40% - Accent2 2 15 2 2 4" xfId="821"/>
    <cellStyle name="40% - Accent2 2 15 2 3" xfId="822"/>
    <cellStyle name="40% - Accent2 2 15 2 4" xfId="823"/>
    <cellStyle name="40% - Accent2 2 15 2 5" xfId="824"/>
    <cellStyle name="40% - Accent2 2 15 2 5 2" xfId="825"/>
    <cellStyle name="40% - Accent2 2 15 2 5 3" xfId="826"/>
    <cellStyle name="40% - Accent2 2 15 2 6" xfId="827"/>
    <cellStyle name="40% - Accent2 2 15 3" xfId="828"/>
    <cellStyle name="40% - Accent2 2 15 4" xfId="829"/>
    <cellStyle name="40% - Accent2 2 15 4 2" xfId="830"/>
    <cellStyle name="40% - Accent2 2 15 4 2 2" xfId="831"/>
    <cellStyle name="40% - Accent2 2 15 4 2 2 2" xfId="832"/>
    <cellStyle name="40% - Accent2 2 15 4 2 2 3" xfId="833"/>
    <cellStyle name="40% - Accent2 2 15 4 2 3" xfId="834"/>
    <cellStyle name="40% - Accent2 2 15 4 3" xfId="835"/>
    <cellStyle name="40% - Accent2 2 15 4 4" xfId="836"/>
    <cellStyle name="40% - Accent2 2 15 5" xfId="837"/>
    <cellStyle name="40% - Accent2 2 15 6" xfId="838"/>
    <cellStyle name="40% - Accent2 2 15 6 2" xfId="839"/>
    <cellStyle name="40% - Accent2 2 15 6 3" xfId="840"/>
    <cellStyle name="40% - Accent2 2 15 7" xfId="841"/>
    <cellStyle name="40% - Accent2 2 16" xfId="842"/>
    <cellStyle name="40% - Accent2 2 17" xfId="843"/>
    <cellStyle name="40% - Accent2 2 18" xfId="844"/>
    <cellStyle name="40% - Accent2 2 19" xfId="845"/>
    <cellStyle name="40% - Accent2 2 2" xfId="846"/>
    <cellStyle name="40% - Accent2 2 20" xfId="847"/>
    <cellStyle name="40% - Accent2 2 21" xfId="848"/>
    <cellStyle name="40% - Accent2 2 22" xfId="849"/>
    <cellStyle name="40% - Accent2 2 23" xfId="850"/>
    <cellStyle name="40% - Accent2 2 24" xfId="851"/>
    <cellStyle name="40% - Accent2 2 25" xfId="852"/>
    <cellStyle name="40% - Accent2 2 26" xfId="853"/>
    <cellStyle name="40% - Accent2 2 27" xfId="854"/>
    <cellStyle name="40% - Accent2 2 28" xfId="855"/>
    <cellStyle name="40% - Accent2 2 29" xfId="856"/>
    <cellStyle name="40% - Accent2 2 3" xfId="857"/>
    <cellStyle name="40% - Accent2 2 30" xfId="858"/>
    <cellStyle name="40% - Accent2 2 31" xfId="859"/>
    <cellStyle name="40% - Accent2 2 32" xfId="860"/>
    <cellStyle name="40% - Accent2 2 33" xfId="861"/>
    <cellStyle name="40% - Accent2 2 4" xfId="862"/>
    <cellStyle name="40% - Accent2 2 5" xfId="863"/>
    <cellStyle name="40% - Accent2 2 6" xfId="864"/>
    <cellStyle name="40% - Accent2 2 7" xfId="865"/>
    <cellStyle name="40% - Accent2 2 8" xfId="866"/>
    <cellStyle name="40% - Accent2 2 9" xfId="867"/>
    <cellStyle name="40% - Accent2 3" xfId="868"/>
    <cellStyle name="40% - Accent2 3 10" xfId="869"/>
    <cellStyle name="40% - Accent2 3 11" xfId="870"/>
    <cellStyle name="40% - Accent2 3 12" xfId="871"/>
    <cellStyle name="40% - Accent2 3 13" xfId="872"/>
    <cellStyle name="40% - Accent2 3 14" xfId="873"/>
    <cellStyle name="40% - Accent2 3 15" xfId="874"/>
    <cellStyle name="40% - Accent2 3 16" xfId="875"/>
    <cellStyle name="40% - Accent2 3 17" xfId="876"/>
    <cellStyle name="40% - Accent2 3 18" xfId="877"/>
    <cellStyle name="40% - Accent2 3 19" xfId="878"/>
    <cellStyle name="40% - Accent2 3 2" xfId="879"/>
    <cellStyle name="40% - Accent2 3 20" xfId="880"/>
    <cellStyle name="40% - Accent2 3 21" xfId="881"/>
    <cellStyle name="40% - Accent2 3 22" xfId="882"/>
    <cellStyle name="40% - Accent2 3 23" xfId="883"/>
    <cellStyle name="40% - Accent2 3 24" xfId="884"/>
    <cellStyle name="40% - Accent2 3 25" xfId="885"/>
    <cellStyle name="40% - Accent2 3 26" xfId="886"/>
    <cellStyle name="40% - Accent2 3 27" xfId="887"/>
    <cellStyle name="40% - Accent2 3 28" xfId="888"/>
    <cellStyle name="40% - Accent2 3 3" xfId="889"/>
    <cellStyle name="40% - Accent2 3 4" xfId="890"/>
    <cellStyle name="40% - Accent2 3 5" xfId="891"/>
    <cellStyle name="40% - Accent2 3 6" xfId="892"/>
    <cellStyle name="40% - Accent2 3 7" xfId="893"/>
    <cellStyle name="40% - Accent2 3 8" xfId="894"/>
    <cellStyle name="40% - Accent2 3 9" xfId="895"/>
    <cellStyle name="40% - Accent2 4" xfId="896"/>
    <cellStyle name="40% - Accent2 4 10" xfId="897"/>
    <cellStyle name="40% - Accent2 4 11" xfId="898"/>
    <cellStyle name="40% - Accent2 4 12" xfId="899"/>
    <cellStyle name="40% - Accent2 4 13" xfId="900"/>
    <cellStyle name="40% - Accent2 4 14" xfId="901"/>
    <cellStyle name="40% - Accent2 4 15" xfId="902"/>
    <cellStyle name="40% - Accent2 4 16" xfId="903"/>
    <cellStyle name="40% - Accent2 4 17" xfId="904"/>
    <cellStyle name="40% - Accent2 4 18" xfId="905"/>
    <cellStyle name="40% - Accent2 4 19" xfId="906"/>
    <cellStyle name="40% - Accent2 4 2" xfId="907"/>
    <cellStyle name="40% - Accent2 4 20" xfId="908"/>
    <cellStyle name="40% - Accent2 4 21" xfId="909"/>
    <cellStyle name="40% - Accent2 4 22" xfId="910"/>
    <cellStyle name="40% - Accent2 4 23" xfId="911"/>
    <cellStyle name="40% - Accent2 4 24" xfId="912"/>
    <cellStyle name="40% - Accent2 4 25" xfId="913"/>
    <cellStyle name="40% - Accent2 4 3" xfId="914"/>
    <cellStyle name="40% - Accent2 4 4" xfId="915"/>
    <cellStyle name="40% - Accent2 4 5" xfId="916"/>
    <cellStyle name="40% - Accent2 4 6" xfId="917"/>
    <cellStyle name="40% - Accent2 4 7" xfId="918"/>
    <cellStyle name="40% - Accent2 4 8" xfId="919"/>
    <cellStyle name="40% - Accent2 4 9" xfId="920"/>
    <cellStyle name="40% - Accent3 2" xfId="921"/>
    <cellStyle name="40% - Accent3 2 10" xfId="922"/>
    <cellStyle name="40% - Accent3 2 11" xfId="923"/>
    <cellStyle name="40% - Accent3 2 12" xfId="924"/>
    <cellStyle name="40% - Accent3 2 13" xfId="925"/>
    <cellStyle name="40% - Accent3 2 14" xfId="926"/>
    <cellStyle name="40% - Accent3 2 15" xfId="927"/>
    <cellStyle name="40% - Accent3 2 15 2" xfId="928"/>
    <cellStyle name="40% - Accent3 2 15 2 2" xfId="929"/>
    <cellStyle name="40% - Accent3 2 15 2 2 2" xfId="930"/>
    <cellStyle name="40% - Accent3 2 15 2 2 2 2" xfId="931"/>
    <cellStyle name="40% - Accent3 2 15 2 2 2 2 2" xfId="932"/>
    <cellStyle name="40% - Accent3 2 15 2 2 2 2 3" xfId="933"/>
    <cellStyle name="40% - Accent3 2 15 2 2 2 3" xfId="934"/>
    <cellStyle name="40% - Accent3 2 15 2 2 3" xfId="935"/>
    <cellStyle name="40% - Accent3 2 15 2 2 4" xfId="936"/>
    <cellStyle name="40% - Accent3 2 15 2 3" xfId="937"/>
    <cellStyle name="40% - Accent3 2 15 2 4" xfId="938"/>
    <cellStyle name="40% - Accent3 2 15 2 5" xfId="939"/>
    <cellStyle name="40% - Accent3 2 15 2 5 2" xfId="940"/>
    <cellStyle name="40% - Accent3 2 15 2 5 3" xfId="941"/>
    <cellStyle name="40% - Accent3 2 15 2 6" xfId="942"/>
    <cellStyle name="40% - Accent3 2 15 3" xfId="943"/>
    <cellStyle name="40% - Accent3 2 15 4" xfId="944"/>
    <cellStyle name="40% - Accent3 2 15 4 2" xfId="945"/>
    <cellStyle name="40% - Accent3 2 15 4 2 2" xfId="946"/>
    <cellStyle name="40% - Accent3 2 15 4 2 2 2" xfId="947"/>
    <cellStyle name="40% - Accent3 2 15 4 2 2 3" xfId="948"/>
    <cellStyle name="40% - Accent3 2 15 4 2 3" xfId="949"/>
    <cellStyle name="40% - Accent3 2 15 4 3" xfId="950"/>
    <cellStyle name="40% - Accent3 2 15 4 4" xfId="951"/>
    <cellStyle name="40% - Accent3 2 15 5" xfId="952"/>
    <cellStyle name="40% - Accent3 2 15 6" xfId="953"/>
    <cellStyle name="40% - Accent3 2 15 6 2" xfId="954"/>
    <cellStyle name="40% - Accent3 2 15 6 3" xfId="955"/>
    <cellStyle name="40% - Accent3 2 15 7" xfId="956"/>
    <cellStyle name="40% - Accent3 2 16" xfId="957"/>
    <cellStyle name="40% - Accent3 2 17" xfId="958"/>
    <cellStyle name="40% - Accent3 2 18" xfId="959"/>
    <cellStyle name="40% - Accent3 2 19" xfId="960"/>
    <cellStyle name="40% - Accent3 2 2" xfId="961"/>
    <cellStyle name="40% - Accent3 2 20" xfId="962"/>
    <cellStyle name="40% - Accent3 2 21" xfId="963"/>
    <cellStyle name="40% - Accent3 2 22" xfId="964"/>
    <cellStyle name="40% - Accent3 2 23" xfId="965"/>
    <cellStyle name="40% - Accent3 2 24" xfId="966"/>
    <cellStyle name="40% - Accent3 2 25" xfId="967"/>
    <cellStyle name="40% - Accent3 2 26" xfId="968"/>
    <cellStyle name="40% - Accent3 2 27" xfId="969"/>
    <cellStyle name="40% - Accent3 2 28" xfId="970"/>
    <cellStyle name="40% - Accent3 2 29" xfId="971"/>
    <cellStyle name="40% - Accent3 2 3" xfId="972"/>
    <cellStyle name="40% - Accent3 2 30" xfId="973"/>
    <cellStyle name="40% - Accent3 2 31" xfId="974"/>
    <cellStyle name="40% - Accent3 2 32" xfId="975"/>
    <cellStyle name="40% - Accent3 2 33" xfId="976"/>
    <cellStyle name="40% - Accent3 2 4" xfId="977"/>
    <cellStyle name="40% - Accent3 2 5" xfId="978"/>
    <cellStyle name="40% - Accent3 2 6" xfId="979"/>
    <cellStyle name="40% - Accent3 2 7" xfId="980"/>
    <cellStyle name="40% - Accent3 2 8" xfId="981"/>
    <cellStyle name="40% - Accent3 2 9" xfId="982"/>
    <cellStyle name="40% - Accent3 3" xfId="983"/>
    <cellStyle name="40% - Accent3 3 10" xfId="984"/>
    <cellStyle name="40% - Accent3 3 11" xfId="985"/>
    <cellStyle name="40% - Accent3 3 12" xfId="986"/>
    <cellStyle name="40% - Accent3 3 13" xfId="987"/>
    <cellStyle name="40% - Accent3 3 14" xfId="988"/>
    <cellStyle name="40% - Accent3 3 15" xfId="989"/>
    <cellStyle name="40% - Accent3 3 16" xfId="990"/>
    <cellStyle name="40% - Accent3 3 17" xfId="991"/>
    <cellStyle name="40% - Accent3 3 18" xfId="992"/>
    <cellStyle name="40% - Accent3 3 19" xfId="993"/>
    <cellStyle name="40% - Accent3 3 2" xfId="994"/>
    <cellStyle name="40% - Accent3 3 20" xfId="995"/>
    <cellStyle name="40% - Accent3 3 21" xfId="996"/>
    <cellStyle name="40% - Accent3 3 22" xfId="997"/>
    <cellStyle name="40% - Accent3 3 23" xfId="998"/>
    <cellStyle name="40% - Accent3 3 24" xfId="999"/>
    <cellStyle name="40% - Accent3 3 25" xfId="1000"/>
    <cellStyle name="40% - Accent3 3 26" xfId="1001"/>
    <cellStyle name="40% - Accent3 3 27" xfId="1002"/>
    <cellStyle name="40% - Accent3 3 28" xfId="1003"/>
    <cellStyle name="40% - Accent3 3 3" xfId="1004"/>
    <cellStyle name="40% - Accent3 3 4" xfId="1005"/>
    <cellStyle name="40% - Accent3 3 5" xfId="1006"/>
    <cellStyle name="40% - Accent3 3 6" xfId="1007"/>
    <cellStyle name="40% - Accent3 3 7" xfId="1008"/>
    <cellStyle name="40% - Accent3 3 8" xfId="1009"/>
    <cellStyle name="40% - Accent3 3 9" xfId="1010"/>
    <cellStyle name="40% - Accent3 4" xfId="1011"/>
    <cellStyle name="40% - Accent3 4 10" xfId="1012"/>
    <cellStyle name="40% - Accent3 4 11" xfId="1013"/>
    <cellStyle name="40% - Accent3 4 12" xfId="1014"/>
    <cellStyle name="40% - Accent3 4 13" xfId="1015"/>
    <cellStyle name="40% - Accent3 4 14" xfId="1016"/>
    <cellStyle name="40% - Accent3 4 15" xfId="1017"/>
    <cellStyle name="40% - Accent3 4 16" xfId="1018"/>
    <cellStyle name="40% - Accent3 4 17" xfId="1019"/>
    <cellStyle name="40% - Accent3 4 18" xfId="1020"/>
    <cellStyle name="40% - Accent3 4 19" xfId="1021"/>
    <cellStyle name="40% - Accent3 4 2" xfId="1022"/>
    <cellStyle name="40% - Accent3 4 20" xfId="1023"/>
    <cellStyle name="40% - Accent3 4 21" xfId="1024"/>
    <cellStyle name="40% - Accent3 4 22" xfId="1025"/>
    <cellStyle name="40% - Accent3 4 23" xfId="1026"/>
    <cellStyle name="40% - Accent3 4 24" xfId="1027"/>
    <cellStyle name="40% - Accent3 4 25" xfId="1028"/>
    <cellStyle name="40% - Accent3 4 3" xfId="1029"/>
    <cellStyle name="40% - Accent3 4 4" xfId="1030"/>
    <cellStyle name="40% - Accent3 4 5" xfId="1031"/>
    <cellStyle name="40% - Accent3 4 6" xfId="1032"/>
    <cellStyle name="40% - Accent3 4 7" xfId="1033"/>
    <cellStyle name="40% - Accent3 4 8" xfId="1034"/>
    <cellStyle name="40% - Accent3 4 9" xfId="1035"/>
    <cellStyle name="40% - Accent4 2" xfId="1036"/>
    <cellStyle name="40% - Accent4 2 10" xfId="1037"/>
    <cellStyle name="40% - Accent4 2 11" xfId="1038"/>
    <cellStyle name="40% - Accent4 2 12" xfId="1039"/>
    <cellStyle name="40% - Accent4 2 13" xfId="1040"/>
    <cellStyle name="40% - Accent4 2 14" xfId="1041"/>
    <cellStyle name="40% - Accent4 2 15" xfId="1042"/>
    <cellStyle name="40% - Accent4 2 15 2" xfId="1043"/>
    <cellStyle name="40% - Accent4 2 15 2 2" xfId="1044"/>
    <cellStyle name="40% - Accent4 2 15 2 2 2" xfId="1045"/>
    <cellStyle name="40% - Accent4 2 15 2 2 2 2" xfId="1046"/>
    <cellStyle name="40% - Accent4 2 15 2 2 2 2 2" xfId="1047"/>
    <cellStyle name="40% - Accent4 2 15 2 2 2 2 3" xfId="1048"/>
    <cellStyle name="40% - Accent4 2 15 2 2 2 3" xfId="1049"/>
    <cellStyle name="40% - Accent4 2 15 2 2 3" xfId="1050"/>
    <cellStyle name="40% - Accent4 2 15 2 2 4" xfId="1051"/>
    <cellStyle name="40% - Accent4 2 15 2 3" xfId="1052"/>
    <cellStyle name="40% - Accent4 2 15 2 4" xfId="1053"/>
    <cellStyle name="40% - Accent4 2 15 2 5" xfId="1054"/>
    <cellStyle name="40% - Accent4 2 15 2 5 2" xfId="1055"/>
    <cellStyle name="40% - Accent4 2 15 2 5 3" xfId="1056"/>
    <cellStyle name="40% - Accent4 2 15 2 6" xfId="1057"/>
    <cellStyle name="40% - Accent4 2 15 3" xfId="1058"/>
    <cellStyle name="40% - Accent4 2 15 4" xfId="1059"/>
    <cellStyle name="40% - Accent4 2 15 4 2" xfId="1060"/>
    <cellStyle name="40% - Accent4 2 15 4 2 2" xfId="1061"/>
    <cellStyle name="40% - Accent4 2 15 4 2 2 2" xfId="1062"/>
    <cellStyle name="40% - Accent4 2 15 4 2 2 3" xfId="1063"/>
    <cellStyle name="40% - Accent4 2 15 4 2 3" xfId="1064"/>
    <cellStyle name="40% - Accent4 2 15 4 3" xfId="1065"/>
    <cellStyle name="40% - Accent4 2 15 4 4" xfId="1066"/>
    <cellStyle name="40% - Accent4 2 15 5" xfId="1067"/>
    <cellStyle name="40% - Accent4 2 15 6" xfId="1068"/>
    <cellStyle name="40% - Accent4 2 15 6 2" xfId="1069"/>
    <cellStyle name="40% - Accent4 2 15 6 3" xfId="1070"/>
    <cellStyle name="40% - Accent4 2 15 7" xfId="1071"/>
    <cellStyle name="40% - Accent4 2 16" xfId="1072"/>
    <cellStyle name="40% - Accent4 2 17" xfId="1073"/>
    <cellStyle name="40% - Accent4 2 18" xfId="1074"/>
    <cellStyle name="40% - Accent4 2 19" xfId="1075"/>
    <cellStyle name="40% - Accent4 2 2" xfId="1076"/>
    <cellStyle name="40% - Accent4 2 20" xfId="1077"/>
    <cellStyle name="40% - Accent4 2 21" xfId="1078"/>
    <cellStyle name="40% - Accent4 2 22" xfId="1079"/>
    <cellStyle name="40% - Accent4 2 23" xfId="1080"/>
    <cellStyle name="40% - Accent4 2 24" xfId="1081"/>
    <cellStyle name="40% - Accent4 2 25" xfId="1082"/>
    <cellStyle name="40% - Accent4 2 26" xfId="1083"/>
    <cellStyle name="40% - Accent4 2 27" xfId="1084"/>
    <cellStyle name="40% - Accent4 2 28" xfId="1085"/>
    <cellStyle name="40% - Accent4 2 29" xfId="1086"/>
    <cellStyle name="40% - Accent4 2 3" xfId="1087"/>
    <cellStyle name="40% - Accent4 2 30" xfId="1088"/>
    <cellStyle name="40% - Accent4 2 31" xfId="1089"/>
    <cellStyle name="40% - Accent4 2 32" xfId="1090"/>
    <cellStyle name="40% - Accent4 2 33" xfId="1091"/>
    <cellStyle name="40% - Accent4 2 4" xfId="1092"/>
    <cellStyle name="40% - Accent4 2 5" xfId="1093"/>
    <cellStyle name="40% - Accent4 2 6" xfId="1094"/>
    <cellStyle name="40% - Accent4 2 7" xfId="1095"/>
    <cellStyle name="40% - Accent4 2 8" xfId="1096"/>
    <cellStyle name="40% - Accent4 2 9" xfId="1097"/>
    <cellStyle name="40% - Accent4 3" xfId="1098"/>
    <cellStyle name="40% - Accent4 3 10" xfId="1099"/>
    <cellStyle name="40% - Accent4 3 11" xfId="1100"/>
    <cellStyle name="40% - Accent4 3 12" xfId="1101"/>
    <cellStyle name="40% - Accent4 3 13" xfId="1102"/>
    <cellStyle name="40% - Accent4 3 14" xfId="1103"/>
    <cellStyle name="40% - Accent4 3 15" xfId="1104"/>
    <cellStyle name="40% - Accent4 3 16" xfId="1105"/>
    <cellStyle name="40% - Accent4 3 17" xfId="1106"/>
    <cellStyle name="40% - Accent4 3 18" xfId="1107"/>
    <cellStyle name="40% - Accent4 3 19" xfId="1108"/>
    <cellStyle name="40% - Accent4 3 2" xfId="1109"/>
    <cellStyle name="40% - Accent4 3 20" xfId="1110"/>
    <cellStyle name="40% - Accent4 3 21" xfId="1111"/>
    <cellStyle name="40% - Accent4 3 22" xfId="1112"/>
    <cellStyle name="40% - Accent4 3 23" xfId="1113"/>
    <cellStyle name="40% - Accent4 3 24" xfId="1114"/>
    <cellStyle name="40% - Accent4 3 25" xfId="1115"/>
    <cellStyle name="40% - Accent4 3 26" xfId="1116"/>
    <cellStyle name="40% - Accent4 3 27" xfId="1117"/>
    <cellStyle name="40% - Accent4 3 28" xfId="1118"/>
    <cellStyle name="40% - Accent4 3 3" xfId="1119"/>
    <cellStyle name="40% - Accent4 3 4" xfId="1120"/>
    <cellStyle name="40% - Accent4 3 5" xfId="1121"/>
    <cellStyle name="40% - Accent4 3 6" xfId="1122"/>
    <cellStyle name="40% - Accent4 3 7" xfId="1123"/>
    <cellStyle name="40% - Accent4 3 8" xfId="1124"/>
    <cellStyle name="40% - Accent4 3 9" xfId="1125"/>
    <cellStyle name="40% - Accent4 4" xfId="1126"/>
    <cellStyle name="40% - Accent4 4 10" xfId="1127"/>
    <cellStyle name="40% - Accent4 4 11" xfId="1128"/>
    <cellStyle name="40% - Accent4 4 12" xfId="1129"/>
    <cellStyle name="40% - Accent4 4 13" xfId="1130"/>
    <cellStyle name="40% - Accent4 4 14" xfId="1131"/>
    <cellStyle name="40% - Accent4 4 15" xfId="1132"/>
    <cellStyle name="40% - Accent4 4 16" xfId="1133"/>
    <cellStyle name="40% - Accent4 4 17" xfId="1134"/>
    <cellStyle name="40% - Accent4 4 18" xfId="1135"/>
    <cellStyle name="40% - Accent4 4 19" xfId="1136"/>
    <cellStyle name="40% - Accent4 4 2" xfId="1137"/>
    <cellStyle name="40% - Accent4 4 20" xfId="1138"/>
    <cellStyle name="40% - Accent4 4 21" xfId="1139"/>
    <cellStyle name="40% - Accent4 4 22" xfId="1140"/>
    <cellStyle name="40% - Accent4 4 23" xfId="1141"/>
    <cellStyle name="40% - Accent4 4 24" xfId="1142"/>
    <cellStyle name="40% - Accent4 4 25" xfId="1143"/>
    <cellStyle name="40% - Accent4 4 3" xfId="1144"/>
    <cellStyle name="40% - Accent4 4 4" xfId="1145"/>
    <cellStyle name="40% - Accent4 4 5" xfId="1146"/>
    <cellStyle name="40% - Accent4 4 6" xfId="1147"/>
    <cellStyle name="40% - Accent4 4 7" xfId="1148"/>
    <cellStyle name="40% - Accent4 4 8" xfId="1149"/>
    <cellStyle name="40% - Accent4 4 9" xfId="1150"/>
    <cellStyle name="40% - Accent5 2" xfId="1151"/>
    <cellStyle name="40% - Accent5 2 10" xfId="1152"/>
    <cellStyle name="40% - Accent5 2 11" xfId="1153"/>
    <cellStyle name="40% - Accent5 2 12" xfId="1154"/>
    <cellStyle name="40% - Accent5 2 13" xfId="1155"/>
    <cellStyle name="40% - Accent5 2 14" xfId="1156"/>
    <cellStyle name="40% - Accent5 2 15" xfId="1157"/>
    <cellStyle name="40% - Accent5 2 15 2" xfId="1158"/>
    <cellStyle name="40% - Accent5 2 15 2 2" xfId="1159"/>
    <cellStyle name="40% - Accent5 2 15 2 2 2" xfId="1160"/>
    <cellStyle name="40% - Accent5 2 15 2 2 2 2" xfId="1161"/>
    <cellStyle name="40% - Accent5 2 15 2 2 2 2 2" xfId="1162"/>
    <cellStyle name="40% - Accent5 2 15 2 2 2 2 3" xfId="1163"/>
    <cellStyle name="40% - Accent5 2 15 2 2 2 3" xfId="1164"/>
    <cellStyle name="40% - Accent5 2 15 2 2 3" xfId="1165"/>
    <cellStyle name="40% - Accent5 2 15 2 2 4" xfId="1166"/>
    <cellStyle name="40% - Accent5 2 15 2 3" xfId="1167"/>
    <cellStyle name="40% - Accent5 2 15 2 4" xfId="1168"/>
    <cellStyle name="40% - Accent5 2 15 2 5" xfId="1169"/>
    <cellStyle name="40% - Accent5 2 15 2 5 2" xfId="1170"/>
    <cellStyle name="40% - Accent5 2 15 2 5 3" xfId="1171"/>
    <cellStyle name="40% - Accent5 2 15 2 6" xfId="1172"/>
    <cellStyle name="40% - Accent5 2 15 3" xfId="1173"/>
    <cellStyle name="40% - Accent5 2 15 4" xfId="1174"/>
    <cellStyle name="40% - Accent5 2 15 4 2" xfId="1175"/>
    <cellStyle name="40% - Accent5 2 15 4 2 2" xfId="1176"/>
    <cellStyle name="40% - Accent5 2 15 4 2 2 2" xfId="1177"/>
    <cellStyle name="40% - Accent5 2 15 4 2 2 3" xfId="1178"/>
    <cellStyle name="40% - Accent5 2 15 4 2 3" xfId="1179"/>
    <cellStyle name="40% - Accent5 2 15 4 3" xfId="1180"/>
    <cellStyle name="40% - Accent5 2 15 4 4" xfId="1181"/>
    <cellStyle name="40% - Accent5 2 15 5" xfId="1182"/>
    <cellStyle name="40% - Accent5 2 15 6" xfId="1183"/>
    <cellStyle name="40% - Accent5 2 15 6 2" xfId="1184"/>
    <cellStyle name="40% - Accent5 2 15 6 3" xfId="1185"/>
    <cellStyle name="40% - Accent5 2 15 7" xfId="1186"/>
    <cellStyle name="40% - Accent5 2 16" xfId="1187"/>
    <cellStyle name="40% - Accent5 2 17" xfId="1188"/>
    <cellStyle name="40% - Accent5 2 18" xfId="1189"/>
    <cellStyle name="40% - Accent5 2 19" xfId="1190"/>
    <cellStyle name="40% - Accent5 2 2" xfId="1191"/>
    <cellStyle name="40% - Accent5 2 20" xfId="1192"/>
    <cellStyle name="40% - Accent5 2 21" xfId="1193"/>
    <cellStyle name="40% - Accent5 2 22" xfId="1194"/>
    <cellStyle name="40% - Accent5 2 23" xfId="1195"/>
    <cellStyle name="40% - Accent5 2 24" xfId="1196"/>
    <cellStyle name="40% - Accent5 2 25" xfId="1197"/>
    <cellStyle name="40% - Accent5 2 26" xfId="1198"/>
    <cellStyle name="40% - Accent5 2 27" xfId="1199"/>
    <cellStyle name="40% - Accent5 2 28" xfId="1200"/>
    <cellStyle name="40% - Accent5 2 29" xfId="1201"/>
    <cellStyle name="40% - Accent5 2 3" xfId="1202"/>
    <cellStyle name="40% - Accent5 2 30" xfId="1203"/>
    <cellStyle name="40% - Accent5 2 31" xfId="1204"/>
    <cellStyle name="40% - Accent5 2 32" xfId="1205"/>
    <cellStyle name="40% - Accent5 2 33" xfId="1206"/>
    <cellStyle name="40% - Accent5 2 4" xfId="1207"/>
    <cellStyle name="40% - Accent5 2 5" xfId="1208"/>
    <cellStyle name="40% - Accent5 2 6" xfId="1209"/>
    <cellStyle name="40% - Accent5 2 7" xfId="1210"/>
    <cellStyle name="40% - Accent5 2 8" xfId="1211"/>
    <cellStyle name="40% - Accent5 2 9" xfId="1212"/>
    <cellStyle name="40% - Accent5 3" xfId="1213"/>
    <cellStyle name="40% - Accent5 3 10" xfId="1214"/>
    <cellStyle name="40% - Accent5 3 11" xfId="1215"/>
    <cellStyle name="40% - Accent5 3 12" xfId="1216"/>
    <cellStyle name="40% - Accent5 3 13" xfId="1217"/>
    <cellStyle name="40% - Accent5 3 14" xfId="1218"/>
    <cellStyle name="40% - Accent5 3 15" xfId="1219"/>
    <cellStyle name="40% - Accent5 3 16" xfId="1220"/>
    <cellStyle name="40% - Accent5 3 17" xfId="1221"/>
    <cellStyle name="40% - Accent5 3 18" xfId="1222"/>
    <cellStyle name="40% - Accent5 3 19" xfId="1223"/>
    <cellStyle name="40% - Accent5 3 2" xfId="1224"/>
    <cellStyle name="40% - Accent5 3 20" xfId="1225"/>
    <cellStyle name="40% - Accent5 3 21" xfId="1226"/>
    <cellStyle name="40% - Accent5 3 22" xfId="1227"/>
    <cellStyle name="40% - Accent5 3 23" xfId="1228"/>
    <cellStyle name="40% - Accent5 3 24" xfId="1229"/>
    <cellStyle name="40% - Accent5 3 25" xfId="1230"/>
    <cellStyle name="40% - Accent5 3 26" xfId="1231"/>
    <cellStyle name="40% - Accent5 3 27" xfId="1232"/>
    <cellStyle name="40% - Accent5 3 28" xfId="1233"/>
    <cellStyle name="40% - Accent5 3 3" xfId="1234"/>
    <cellStyle name="40% - Accent5 3 4" xfId="1235"/>
    <cellStyle name="40% - Accent5 3 5" xfId="1236"/>
    <cellStyle name="40% - Accent5 3 6" xfId="1237"/>
    <cellStyle name="40% - Accent5 3 7" xfId="1238"/>
    <cellStyle name="40% - Accent5 3 8" xfId="1239"/>
    <cellStyle name="40% - Accent5 3 9" xfId="1240"/>
    <cellStyle name="40% - Accent5 4" xfId="1241"/>
    <cellStyle name="40% - Accent5 4 10" xfId="1242"/>
    <cellStyle name="40% - Accent5 4 11" xfId="1243"/>
    <cellStyle name="40% - Accent5 4 12" xfId="1244"/>
    <cellStyle name="40% - Accent5 4 13" xfId="1245"/>
    <cellStyle name="40% - Accent5 4 14" xfId="1246"/>
    <cellStyle name="40% - Accent5 4 15" xfId="1247"/>
    <cellStyle name="40% - Accent5 4 16" xfId="1248"/>
    <cellStyle name="40% - Accent5 4 17" xfId="1249"/>
    <cellStyle name="40% - Accent5 4 18" xfId="1250"/>
    <cellStyle name="40% - Accent5 4 19" xfId="1251"/>
    <cellStyle name="40% - Accent5 4 2" xfId="1252"/>
    <cellStyle name="40% - Accent5 4 20" xfId="1253"/>
    <cellStyle name="40% - Accent5 4 21" xfId="1254"/>
    <cellStyle name="40% - Accent5 4 22" xfId="1255"/>
    <cellStyle name="40% - Accent5 4 23" xfId="1256"/>
    <cellStyle name="40% - Accent5 4 24" xfId="1257"/>
    <cellStyle name="40% - Accent5 4 25" xfId="1258"/>
    <cellStyle name="40% - Accent5 4 3" xfId="1259"/>
    <cellStyle name="40% - Accent5 4 4" xfId="1260"/>
    <cellStyle name="40% - Accent5 4 5" xfId="1261"/>
    <cellStyle name="40% - Accent5 4 6" xfId="1262"/>
    <cellStyle name="40% - Accent5 4 7" xfId="1263"/>
    <cellStyle name="40% - Accent5 4 8" xfId="1264"/>
    <cellStyle name="40% - Accent5 4 9" xfId="1265"/>
    <cellStyle name="40% - Accent6 2" xfId="1266"/>
    <cellStyle name="40% - Accent6 2 10" xfId="1267"/>
    <cellStyle name="40% - Accent6 2 11" xfId="1268"/>
    <cellStyle name="40% - Accent6 2 12" xfId="1269"/>
    <cellStyle name="40% - Accent6 2 13" xfId="1270"/>
    <cellStyle name="40% - Accent6 2 14" xfId="1271"/>
    <cellStyle name="40% - Accent6 2 15" xfId="1272"/>
    <cellStyle name="40% - Accent6 2 15 2" xfId="1273"/>
    <cellStyle name="40% - Accent6 2 15 2 2" xfId="1274"/>
    <cellStyle name="40% - Accent6 2 15 2 2 2" xfId="1275"/>
    <cellStyle name="40% - Accent6 2 15 2 2 2 2" xfId="1276"/>
    <cellStyle name="40% - Accent6 2 15 2 2 2 2 2" xfId="1277"/>
    <cellStyle name="40% - Accent6 2 15 2 2 2 2 3" xfId="1278"/>
    <cellStyle name="40% - Accent6 2 15 2 2 2 3" xfId="1279"/>
    <cellStyle name="40% - Accent6 2 15 2 2 3" xfId="1280"/>
    <cellStyle name="40% - Accent6 2 15 2 2 4" xfId="1281"/>
    <cellStyle name="40% - Accent6 2 15 2 3" xfId="1282"/>
    <cellStyle name="40% - Accent6 2 15 2 4" xfId="1283"/>
    <cellStyle name="40% - Accent6 2 15 2 5" xfId="1284"/>
    <cellStyle name="40% - Accent6 2 15 2 5 2" xfId="1285"/>
    <cellStyle name="40% - Accent6 2 15 2 5 3" xfId="1286"/>
    <cellStyle name="40% - Accent6 2 15 2 6" xfId="1287"/>
    <cellStyle name="40% - Accent6 2 15 3" xfId="1288"/>
    <cellStyle name="40% - Accent6 2 15 4" xfId="1289"/>
    <cellStyle name="40% - Accent6 2 15 4 2" xfId="1290"/>
    <cellStyle name="40% - Accent6 2 15 4 2 2" xfId="1291"/>
    <cellStyle name="40% - Accent6 2 15 4 2 2 2" xfId="1292"/>
    <cellStyle name="40% - Accent6 2 15 4 2 2 3" xfId="1293"/>
    <cellStyle name="40% - Accent6 2 15 4 2 3" xfId="1294"/>
    <cellStyle name="40% - Accent6 2 15 4 3" xfId="1295"/>
    <cellStyle name="40% - Accent6 2 15 4 4" xfId="1296"/>
    <cellStyle name="40% - Accent6 2 15 5" xfId="1297"/>
    <cellStyle name="40% - Accent6 2 15 6" xfId="1298"/>
    <cellStyle name="40% - Accent6 2 15 6 2" xfId="1299"/>
    <cellStyle name="40% - Accent6 2 15 6 3" xfId="1300"/>
    <cellStyle name="40% - Accent6 2 15 7" xfId="1301"/>
    <cellStyle name="40% - Accent6 2 16" xfId="1302"/>
    <cellStyle name="40% - Accent6 2 17" xfId="1303"/>
    <cellStyle name="40% - Accent6 2 18" xfId="1304"/>
    <cellStyle name="40% - Accent6 2 19" xfId="1305"/>
    <cellStyle name="40% - Accent6 2 2" xfId="1306"/>
    <cellStyle name="40% - Accent6 2 20" xfId="1307"/>
    <cellStyle name="40% - Accent6 2 21" xfId="1308"/>
    <cellStyle name="40% - Accent6 2 22" xfId="1309"/>
    <cellStyle name="40% - Accent6 2 23" xfId="1310"/>
    <cellStyle name="40% - Accent6 2 24" xfId="1311"/>
    <cellStyle name="40% - Accent6 2 25" xfId="1312"/>
    <cellStyle name="40% - Accent6 2 26" xfId="1313"/>
    <cellStyle name="40% - Accent6 2 27" xfId="1314"/>
    <cellStyle name="40% - Accent6 2 28" xfId="1315"/>
    <cellStyle name="40% - Accent6 2 29" xfId="1316"/>
    <cellStyle name="40% - Accent6 2 3" xfId="1317"/>
    <cellStyle name="40% - Accent6 2 30" xfId="1318"/>
    <cellStyle name="40% - Accent6 2 31" xfId="1319"/>
    <cellStyle name="40% - Accent6 2 32" xfId="1320"/>
    <cellStyle name="40% - Accent6 2 33" xfId="1321"/>
    <cellStyle name="40% - Accent6 2 4" xfId="1322"/>
    <cellStyle name="40% - Accent6 2 5" xfId="1323"/>
    <cellStyle name="40% - Accent6 2 6" xfId="1324"/>
    <cellStyle name="40% - Accent6 2 7" xfId="1325"/>
    <cellStyle name="40% - Accent6 2 8" xfId="1326"/>
    <cellStyle name="40% - Accent6 2 9" xfId="1327"/>
    <cellStyle name="40% - Accent6 3" xfId="1328"/>
    <cellStyle name="40% - Accent6 3 10" xfId="1329"/>
    <cellStyle name="40% - Accent6 3 11" xfId="1330"/>
    <cellStyle name="40% - Accent6 3 12" xfId="1331"/>
    <cellStyle name="40% - Accent6 3 13" xfId="1332"/>
    <cellStyle name="40% - Accent6 3 14" xfId="1333"/>
    <cellStyle name="40% - Accent6 3 15" xfId="1334"/>
    <cellStyle name="40% - Accent6 3 16" xfId="1335"/>
    <cellStyle name="40% - Accent6 3 17" xfId="1336"/>
    <cellStyle name="40% - Accent6 3 18" xfId="1337"/>
    <cellStyle name="40% - Accent6 3 19" xfId="1338"/>
    <cellStyle name="40% - Accent6 3 2" xfId="1339"/>
    <cellStyle name="40% - Accent6 3 20" xfId="1340"/>
    <cellStyle name="40% - Accent6 3 21" xfId="1341"/>
    <cellStyle name="40% - Accent6 3 22" xfId="1342"/>
    <cellStyle name="40% - Accent6 3 23" xfId="1343"/>
    <cellStyle name="40% - Accent6 3 24" xfId="1344"/>
    <cellStyle name="40% - Accent6 3 25" xfId="1345"/>
    <cellStyle name="40% - Accent6 3 26" xfId="1346"/>
    <cellStyle name="40% - Accent6 3 27" xfId="1347"/>
    <cellStyle name="40% - Accent6 3 28" xfId="1348"/>
    <cellStyle name="40% - Accent6 3 3" xfId="1349"/>
    <cellStyle name="40% - Accent6 3 4" xfId="1350"/>
    <cellStyle name="40% - Accent6 3 5" xfId="1351"/>
    <cellStyle name="40% - Accent6 3 6" xfId="1352"/>
    <cellStyle name="40% - Accent6 3 7" xfId="1353"/>
    <cellStyle name="40% - Accent6 3 8" xfId="1354"/>
    <cellStyle name="40% - Accent6 3 9" xfId="1355"/>
    <cellStyle name="40% - Accent6 4" xfId="1356"/>
    <cellStyle name="40% - Accent6 4 10" xfId="1357"/>
    <cellStyle name="40% - Accent6 4 11" xfId="1358"/>
    <cellStyle name="40% - Accent6 4 12" xfId="1359"/>
    <cellStyle name="40% - Accent6 4 13" xfId="1360"/>
    <cellStyle name="40% - Accent6 4 14" xfId="1361"/>
    <cellStyle name="40% - Accent6 4 15" xfId="1362"/>
    <cellStyle name="40% - Accent6 4 16" xfId="1363"/>
    <cellStyle name="40% - Accent6 4 17" xfId="1364"/>
    <cellStyle name="40% - Accent6 4 18" xfId="1365"/>
    <cellStyle name="40% - Accent6 4 19" xfId="1366"/>
    <cellStyle name="40% - Accent6 4 2" xfId="1367"/>
    <cellStyle name="40% - Accent6 4 20" xfId="1368"/>
    <cellStyle name="40% - Accent6 4 21" xfId="1369"/>
    <cellStyle name="40% - Accent6 4 22" xfId="1370"/>
    <cellStyle name="40% - Accent6 4 23" xfId="1371"/>
    <cellStyle name="40% - Accent6 4 24" xfId="1372"/>
    <cellStyle name="40% - Accent6 4 25" xfId="1373"/>
    <cellStyle name="40% - Accent6 4 3" xfId="1374"/>
    <cellStyle name="40% - Accent6 4 4" xfId="1375"/>
    <cellStyle name="40% - Accent6 4 5" xfId="1376"/>
    <cellStyle name="40% - Accent6 4 6" xfId="1377"/>
    <cellStyle name="40% - Accent6 4 7" xfId="1378"/>
    <cellStyle name="40% - Accent6 4 8" xfId="1379"/>
    <cellStyle name="40% - Accent6 4 9" xfId="1380"/>
    <cellStyle name="60% - Accent1 2" xfId="1381"/>
    <cellStyle name="60% - Accent1 2 2" xfId="1382"/>
    <cellStyle name="60% - Accent1 3" xfId="1383"/>
    <cellStyle name="60% - Accent1 3 10" xfId="1384"/>
    <cellStyle name="60% - Accent1 3 11" xfId="1385"/>
    <cellStyle name="60% - Accent1 3 12" xfId="1386"/>
    <cellStyle name="60% - Accent1 3 13" xfId="1387"/>
    <cellStyle name="60% - Accent1 3 14" xfId="1388"/>
    <cellStyle name="60% - Accent1 3 15" xfId="1389"/>
    <cellStyle name="60% - Accent1 3 16" xfId="1390"/>
    <cellStyle name="60% - Accent1 3 17" xfId="1391"/>
    <cellStyle name="60% - Accent1 3 18" xfId="1392"/>
    <cellStyle name="60% - Accent1 3 19" xfId="1393"/>
    <cellStyle name="60% - Accent1 3 2" xfId="1394"/>
    <cellStyle name="60% - Accent1 3 20" xfId="1395"/>
    <cellStyle name="60% - Accent1 3 21" xfId="1396"/>
    <cellStyle name="60% - Accent1 3 22" xfId="1397"/>
    <cellStyle name="60% - Accent1 3 23" xfId="1398"/>
    <cellStyle name="60% - Accent1 3 24" xfId="1399"/>
    <cellStyle name="60% - Accent1 3 25" xfId="1400"/>
    <cellStyle name="60% - Accent1 3 26" xfId="1401"/>
    <cellStyle name="60% - Accent1 3 27" xfId="1402"/>
    <cellStyle name="60% - Accent1 3 28" xfId="1403"/>
    <cellStyle name="60% - Accent1 3 3" xfId="1404"/>
    <cellStyle name="60% - Accent1 3 4" xfId="1405"/>
    <cellStyle name="60% - Accent1 3 5" xfId="1406"/>
    <cellStyle name="60% - Accent1 3 6" xfId="1407"/>
    <cellStyle name="60% - Accent1 3 7" xfId="1408"/>
    <cellStyle name="60% - Accent1 3 8" xfId="1409"/>
    <cellStyle name="60% - Accent1 3 9" xfId="1410"/>
    <cellStyle name="60% - Accent1 4" xfId="1411"/>
    <cellStyle name="60% - Accent1 4 10" xfId="1412"/>
    <cellStyle name="60% - Accent1 4 11" xfId="1413"/>
    <cellStyle name="60% - Accent1 4 12" xfId="1414"/>
    <cellStyle name="60% - Accent1 4 13" xfId="1415"/>
    <cellStyle name="60% - Accent1 4 14" xfId="1416"/>
    <cellStyle name="60% - Accent1 4 15" xfId="1417"/>
    <cellStyle name="60% - Accent1 4 16" xfId="1418"/>
    <cellStyle name="60% - Accent1 4 17" xfId="1419"/>
    <cellStyle name="60% - Accent1 4 18" xfId="1420"/>
    <cellStyle name="60% - Accent1 4 19" xfId="1421"/>
    <cellStyle name="60% - Accent1 4 2" xfId="1422"/>
    <cellStyle name="60% - Accent1 4 20" xfId="1423"/>
    <cellStyle name="60% - Accent1 4 21" xfId="1424"/>
    <cellStyle name="60% - Accent1 4 22" xfId="1425"/>
    <cellStyle name="60% - Accent1 4 23" xfId="1426"/>
    <cellStyle name="60% - Accent1 4 24" xfId="1427"/>
    <cellStyle name="60% - Accent1 4 25" xfId="1428"/>
    <cellStyle name="60% - Accent1 4 3" xfId="1429"/>
    <cellStyle name="60% - Accent1 4 4" xfId="1430"/>
    <cellStyle name="60% - Accent1 4 5" xfId="1431"/>
    <cellStyle name="60% - Accent1 4 6" xfId="1432"/>
    <cellStyle name="60% - Accent1 4 7" xfId="1433"/>
    <cellStyle name="60% - Accent1 4 8" xfId="1434"/>
    <cellStyle name="60% - Accent1 4 9" xfId="1435"/>
    <cellStyle name="60% - Accent2 2" xfId="1436"/>
    <cellStyle name="60% - Accent2 2 2" xfId="1437"/>
    <cellStyle name="60% - Accent2 3" xfId="1438"/>
    <cellStyle name="60% - Accent2 3 10" xfId="1439"/>
    <cellStyle name="60% - Accent2 3 11" xfId="1440"/>
    <cellStyle name="60% - Accent2 3 12" xfId="1441"/>
    <cellStyle name="60% - Accent2 3 13" xfId="1442"/>
    <cellStyle name="60% - Accent2 3 14" xfId="1443"/>
    <cellStyle name="60% - Accent2 3 15" xfId="1444"/>
    <cellStyle name="60% - Accent2 3 16" xfId="1445"/>
    <cellStyle name="60% - Accent2 3 17" xfId="1446"/>
    <cellStyle name="60% - Accent2 3 18" xfId="1447"/>
    <cellStyle name="60% - Accent2 3 19" xfId="1448"/>
    <cellStyle name="60% - Accent2 3 2" xfId="1449"/>
    <cellStyle name="60% - Accent2 3 20" xfId="1450"/>
    <cellStyle name="60% - Accent2 3 21" xfId="1451"/>
    <cellStyle name="60% - Accent2 3 22" xfId="1452"/>
    <cellStyle name="60% - Accent2 3 23" xfId="1453"/>
    <cellStyle name="60% - Accent2 3 24" xfId="1454"/>
    <cellStyle name="60% - Accent2 3 25" xfId="1455"/>
    <cellStyle name="60% - Accent2 3 26" xfId="1456"/>
    <cellStyle name="60% - Accent2 3 27" xfId="1457"/>
    <cellStyle name="60% - Accent2 3 28" xfId="1458"/>
    <cellStyle name="60% - Accent2 3 3" xfId="1459"/>
    <cellStyle name="60% - Accent2 3 4" xfId="1460"/>
    <cellStyle name="60% - Accent2 3 5" xfId="1461"/>
    <cellStyle name="60% - Accent2 3 6" xfId="1462"/>
    <cellStyle name="60% - Accent2 3 7" xfId="1463"/>
    <cellStyle name="60% - Accent2 3 8" xfId="1464"/>
    <cellStyle name="60% - Accent2 3 9" xfId="1465"/>
    <cellStyle name="60% - Accent2 4" xfId="1466"/>
    <cellStyle name="60% - Accent2 4 10" xfId="1467"/>
    <cellStyle name="60% - Accent2 4 11" xfId="1468"/>
    <cellStyle name="60% - Accent2 4 12" xfId="1469"/>
    <cellStyle name="60% - Accent2 4 13" xfId="1470"/>
    <cellStyle name="60% - Accent2 4 14" xfId="1471"/>
    <cellStyle name="60% - Accent2 4 15" xfId="1472"/>
    <cellStyle name="60% - Accent2 4 16" xfId="1473"/>
    <cellStyle name="60% - Accent2 4 17" xfId="1474"/>
    <cellStyle name="60% - Accent2 4 18" xfId="1475"/>
    <cellStyle name="60% - Accent2 4 19" xfId="1476"/>
    <cellStyle name="60% - Accent2 4 2" xfId="1477"/>
    <cellStyle name="60% - Accent2 4 20" xfId="1478"/>
    <cellStyle name="60% - Accent2 4 21" xfId="1479"/>
    <cellStyle name="60% - Accent2 4 22" xfId="1480"/>
    <cellStyle name="60% - Accent2 4 23" xfId="1481"/>
    <cellStyle name="60% - Accent2 4 24" xfId="1482"/>
    <cellStyle name="60% - Accent2 4 25" xfId="1483"/>
    <cellStyle name="60% - Accent2 4 3" xfId="1484"/>
    <cellStyle name="60% - Accent2 4 4" xfId="1485"/>
    <cellStyle name="60% - Accent2 4 5" xfId="1486"/>
    <cellStyle name="60% - Accent2 4 6" xfId="1487"/>
    <cellStyle name="60% - Accent2 4 7" xfId="1488"/>
    <cellStyle name="60% - Accent2 4 8" xfId="1489"/>
    <cellStyle name="60% - Accent2 4 9" xfId="1490"/>
    <cellStyle name="60% - Accent3 2" xfId="1491"/>
    <cellStyle name="60% - Accent3 2 2" xfId="1492"/>
    <cellStyle name="60% - Accent3 3" xfId="1493"/>
    <cellStyle name="60% - Accent3 3 10" xfId="1494"/>
    <cellStyle name="60% - Accent3 3 11" xfId="1495"/>
    <cellStyle name="60% - Accent3 3 12" xfId="1496"/>
    <cellStyle name="60% - Accent3 3 13" xfId="1497"/>
    <cellStyle name="60% - Accent3 3 14" xfId="1498"/>
    <cellStyle name="60% - Accent3 3 15" xfId="1499"/>
    <cellStyle name="60% - Accent3 3 16" xfId="1500"/>
    <cellStyle name="60% - Accent3 3 17" xfId="1501"/>
    <cellStyle name="60% - Accent3 3 18" xfId="1502"/>
    <cellStyle name="60% - Accent3 3 19" xfId="1503"/>
    <cellStyle name="60% - Accent3 3 2" xfId="1504"/>
    <cellStyle name="60% - Accent3 3 20" xfId="1505"/>
    <cellStyle name="60% - Accent3 3 21" xfId="1506"/>
    <cellStyle name="60% - Accent3 3 22" xfId="1507"/>
    <cellStyle name="60% - Accent3 3 23" xfId="1508"/>
    <cellStyle name="60% - Accent3 3 24" xfId="1509"/>
    <cellStyle name="60% - Accent3 3 25" xfId="1510"/>
    <cellStyle name="60% - Accent3 3 26" xfId="1511"/>
    <cellStyle name="60% - Accent3 3 27" xfId="1512"/>
    <cellStyle name="60% - Accent3 3 28" xfId="1513"/>
    <cellStyle name="60% - Accent3 3 3" xfId="1514"/>
    <cellStyle name="60% - Accent3 3 4" xfId="1515"/>
    <cellStyle name="60% - Accent3 3 5" xfId="1516"/>
    <cellStyle name="60% - Accent3 3 6" xfId="1517"/>
    <cellStyle name="60% - Accent3 3 7" xfId="1518"/>
    <cellStyle name="60% - Accent3 3 8" xfId="1519"/>
    <cellStyle name="60% - Accent3 3 9" xfId="1520"/>
    <cellStyle name="60% - Accent3 4" xfId="1521"/>
    <cellStyle name="60% - Accent3 4 10" xfId="1522"/>
    <cellStyle name="60% - Accent3 4 11" xfId="1523"/>
    <cellStyle name="60% - Accent3 4 12" xfId="1524"/>
    <cellStyle name="60% - Accent3 4 13" xfId="1525"/>
    <cellStyle name="60% - Accent3 4 14" xfId="1526"/>
    <cellStyle name="60% - Accent3 4 15" xfId="1527"/>
    <cellStyle name="60% - Accent3 4 16" xfId="1528"/>
    <cellStyle name="60% - Accent3 4 17" xfId="1529"/>
    <cellStyle name="60% - Accent3 4 18" xfId="1530"/>
    <cellStyle name="60% - Accent3 4 19" xfId="1531"/>
    <cellStyle name="60% - Accent3 4 2" xfId="1532"/>
    <cellStyle name="60% - Accent3 4 20" xfId="1533"/>
    <cellStyle name="60% - Accent3 4 21" xfId="1534"/>
    <cellStyle name="60% - Accent3 4 22" xfId="1535"/>
    <cellStyle name="60% - Accent3 4 23" xfId="1536"/>
    <cellStyle name="60% - Accent3 4 24" xfId="1537"/>
    <cellStyle name="60% - Accent3 4 25" xfId="1538"/>
    <cellStyle name="60% - Accent3 4 3" xfId="1539"/>
    <cellStyle name="60% - Accent3 4 4" xfId="1540"/>
    <cellStyle name="60% - Accent3 4 5" xfId="1541"/>
    <cellStyle name="60% - Accent3 4 6" xfId="1542"/>
    <cellStyle name="60% - Accent3 4 7" xfId="1543"/>
    <cellStyle name="60% - Accent3 4 8" xfId="1544"/>
    <cellStyle name="60% - Accent3 4 9" xfId="1545"/>
    <cellStyle name="60% - Accent4 2" xfId="1546"/>
    <cellStyle name="60% - Accent4 2 2" xfId="1547"/>
    <cellStyle name="60% - Accent4 3" xfId="1548"/>
    <cellStyle name="60% - Accent4 3 10" xfId="1549"/>
    <cellStyle name="60% - Accent4 3 11" xfId="1550"/>
    <cellStyle name="60% - Accent4 3 12" xfId="1551"/>
    <cellStyle name="60% - Accent4 3 13" xfId="1552"/>
    <cellStyle name="60% - Accent4 3 14" xfId="1553"/>
    <cellStyle name="60% - Accent4 3 15" xfId="1554"/>
    <cellStyle name="60% - Accent4 3 16" xfId="1555"/>
    <cellStyle name="60% - Accent4 3 17" xfId="1556"/>
    <cellStyle name="60% - Accent4 3 18" xfId="1557"/>
    <cellStyle name="60% - Accent4 3 19" xfId="1558"/>
    <cellStyle name="60% - Accent4 3 2" xfId="1559"/>
    <cellStyle name="60% - Accent4 3 20" xfId="1560"/>
    <cellStyle name="60% - Accent4 3 21" xfId="1561"/>
    <cellStyle name="60% - Accent4 3 22" xfId="1562"/>
    <cellStyle name="60% - Accent4 3 23" xfId="1563"/>
    <cellStyle name="60% - Accent4 3 24" xfId="1564"/>
    <cellStyle name="60% - Accent4 3 25" xfId="1565"/>
    <cellStyle name="60% - Accent4 3 26" xfId="1566"/>
    <cellStyle name="60% - Accent4 3 27" xfId="1567"/>
    <cellStyle name="60% - Accent4 3 28" xfId="1568"/>
    <cellStyle name="60% - Accent4 3 3" xfId="1569"/>
    <cellStyle name="60% - Accent4 3 4" xfId="1570"/>
    <cellStyle name="60% - Accent4 3 5" xfId="1571"/>
    <cellStyle name="60% - Accent4 3 6" xfId="1572"/>
    <cellStyle name="60% - Accent4 3 7" xfId="1573"/>
    <cellStyle name="60% - Accent4 3 8" xfId="1574"/>
    <cellStyle name="60% - Accent4 3 9" xfId="1575"/>
    <cellStyle name="60% - Accent4 4" xfId="1576"/>
    <cellStyle name="60% - Accent4 4 10" xfId="1577"/>
    <cellStyle name="60% - Accent4 4 11" xfId="1578"/>
    <cellStyle name="60% - Accent4 4 12" xfId="1579"/>
    <cellStyle name="60% - Accent4 4 13" xfId="1580"/>
    <cellStyle name="60% - Accent4 4 14" xfId="1581"/>
    <cellStyle name="60% - Accent4 4 15" xfId="1582"/>
    <cellStyle name="60% - Accent4 4 16" xfId="1583"/>
    <cellStyle name="60% - Accent4 4 17" xfId="1584"/>
    <cellStyle name="60% - Accent4 4 18" xfId="1585"/>
    <cellStyle name="60% - Accent4 4 19" xfId="1586"/>
    <cellStyle name="60% - Accent4 4 2" xfId="1587"/>
    <cellStyle name="60% - Accent4 4 20" xfId="1588"/>
    <cellStyle name="60% - Accent4 4 21" xfId="1589"/>
    <cellStyle name="60% - Accent4 4 22" xfId="1590"/>
    <cellStyle name="60% - Accent4 4 23" xfId="1591"/>
    <cellStyle name="60% - Accent4 4 24" xfId="1592"/>
    <cellStyle name="60% - Accent4 4 25" xfId="1593"/>
    <cellStyle name="60% - Accent4 4 3" xfId="1594"/>
    <cellStyle name="60% - Accent4 4 4" xfId="1595"/>
    <cellStyle name="60% - Accent4 4 5" xfId="1596"/>
    <cellStyle name="60% - Accent4 4 6" xfId="1597"/>
    <cellStyle name="60% - Accent4 4 7" xfId="1598"/>
    <cellStyle name="60% - Accent4 4 8" xfId="1599"/>
    <cellStyle name="60% - Accent4 4 9" xfId="1600"/>
    <cellStyle name="60% - Accent5 2" xfId="1601"/>
    <cellStyle name="60% - Accent5 2 2" xfId="1602"/>
    <cellStyle name="60% - Accent5 3" xfId="1603"/>
    <cellStyle name="60% - Accent5 3 10" xfId="1604"/>
    <cellStyle name="60% - Accent5 3 11" xfId="1605"/>
    <cellStyle name="60% - Accent5 3 12" xfId="1606"/>
    <cellStyle name="60% - Accent5 3 13" xfId="1607"/>
    <cellStyle name="60% - Accent5 3 14" xfId="1608"/>
    <cellStyle name="60% - Accent5 3 15" xfId="1609"/>
    <cellStyle name="60% - Accent5 3 16" xfId="1610"/>
    <cellStyle name="60% - Accent5 3 17" xfId="1611"/>
    <cellStyle name="60% - Accent5 3 18" xfId="1612"/>
    <cellStyle name="60% - Accent5 3 19" xfId="1613"/>
    <cellStyle name="60% - Accent5 3 2" xfId="1614"/>
    <cellStyle name="60% - Accent5 3 20" xfId="1615"/>
    <cellStyle name="60% - Accent5 3 21" xfId="1616"/>
    <cellStyle name="60% - Accent5 3 22" xfId="1617"/>
    <cellStyle name="60% - Accent5 3 23" xfId="1618"/>
    <cellStyle name="60% - Accent5 3 24" xfId="1619"/>
    <cellStyle name="60% - Accent5 3 25" xfId="1620"/>
    <cellStyle name="60% - Accent5 3 26" xfId="1621"/>
    <cellStyle name="60% - Accent5 3 27" xfId="1622"/>
    <cellStyle name="60% - Accent5 3 28" xfId="1623"/>
    <cellStyle name="60% - Accent5 3 3" xfId="1624"/>
    <cellStyle name="60% - Accent5 3 4" xfId="1625"/>
    <cellStyle name="60% - Accent5 3 5" xfId="1626"/>
    <cellStyle name="60% - Accent5 3 6" xfId="1627"/>
    <cellStyle name="60% - Accent5 3 7" xfId="1628"/>
    <cellStyle name="60% - Accent5 3 8" xfId="1629"/>
    <cellStyle name="60% - Accent5 3 9" xfId="1630"/>
    <cellStyle name="60% - Accent5 4" xfId="1631"/>
    <cellStyle name="60% - Accent5 4 10" xfId="1632"/>
    <cellStyle name="60% - Accent5 4 11" xfId="1633"/>
    <cellStyle name="60% - Accent5 4 12" xfId="1634"/>
    <cellStyle name="60% - Accent5 4 13" xfId="1635"/>
    <cellStyle name="60% - Accent5 4 14" xfId="1636"/>
    <cellStyle name="60% - Accent5 4 15" xfId="1637"/>
    <cellStyle name="60% - Accent5 4 16" xfId="1638"/>
    <cellStyle name="60% - Accent5 4 17" xfId="1639"/>
    <cellStyle name="60% - Accent5 4 18" xfId="1640"/>
    <cellStyle name="60% - Accent5 4 19" xfId="1641"/>
    <cellStyle name="60% - Accent5 4 2" xfId="1642"/>
    <cellStyle name="60% - Accent5 4 20" xfId="1643"/>
    <cellStyle name="60% - Accent5 4 21" xfId="1644"/>
    <cellStyle name="60% - Accent5 4 22" xfId="1645"/>
    <cellStyle name="60% - Accent5 4 23" xfId="1646"/>
    <cellStyle name="60% - Accent5 4 24" xfId="1647"/>
    <cellStyle name="60% - Accent5 4 25" xfId="1648"/>
    <cellStyle name="60% - Accent5 4 3" xfId="1649"/>
    <cellStyle name="60% - Accent5 4 4" xfId="1650"/>
    <cellStyle name="60% - Accent5 4 5" xfId="1651"/>
    <cellStyle name="60% - Accent5 4 6" xfId="1652"/>
    <cellStyle name="60% - Accent5 4 7" xfId="1653"/>
    <cellStyle name="60% - Accent5 4 8" xfId="1654"/>
    <cellStyle name="60% - Accent5 4 9" xfId="1655"/>
    <cellStyle name="60% - Accent6 2" xfId="1656"/>
    <cellStyle name="60% - Accent6 2 2" xfId="1657"/>
    <cellStyle name="60% - Accent6 3" xfId="1658"/>
    <cellStyle name="60% - Accent6 3 10" xfId="1659"/>
    <cellStyle name="60% - Accent6 3 11" xfId="1660"/>
    <cellStyle name="60% - Accent6 3 12" xfId="1661"/>
    <cellStyle name="60% - Accent6 3 13" xfId="1662"/>
    <cellStyle name="60% - Accent6 3 14" xfId="1663"/>
    <cellStyle name="60% - Accent6 3 15" xfId="1664"/>
    <cellStyle name="60% - Accent6 3 16" xfId="1665"/>
    <cellStyle name="60% - Accent6 3 17" xfId="1666"/>
    <cellStyle name="60% - Accent6 3 18" xfId="1667"/>
    <cellStyle name="60% - Accent6 3 19" xfId="1668"/>
    <cellStyle name="60% - Accent6 3 2" xfId="1669"/>
    <cellStyle name="60% - Accent6 3 20" xfId="1670"/>
    <cellStyle name="60% - Accent6 3 21" xfId="1671"/>
    <cellStyle name="60% - Accent6 3 22" xfId="1672"/>
    <cellStyle name="60% - Accent6 3 23" xfId="1673"/>
    <cellStyle name="60% - Accent6 3 24" xfId="1674"/>
    <cellStyle name="60% - Accent6 3 25" xfId="1675"/>
    <cellStyle name="60% - Accent6 3 26" xfId="1676"/>
    <cellStyle name="60% - Accent6 3 27" xfId="1677"/>
    <cellStyle name="60% - Accent6 3 28" xfId="1678"/>
    <cellStyle name="60% - Accent6 3 3" xfId="1679"/>
    <cellStyle name="60% - Accent6 3 4" xfId="1680"/>
    <cellStyle name="60% - Accent6 3 5" xfId="1681"/>
    <cellStyle name="60% - Accent6 3 6" xfId="1682"/>
    <cellStyle name="60% - Accent6 3 7" xfId="1683"/>
    <cellStyle name="60% - Accent6 3 8" xfId="1684"/>
    <cellStyle name="60% - Accent6 3 9" xfId="1685"/>
    <cellStyle name="60% - Accent6 4" xfId="1686"/>
    <cellStyle name="60% - Accent6 4 10" xfId="1687"/>
    <cellStyle name="60% - Accent6 4 11" xfId="1688"/>
    <cellStyle name="60% - Accent6 4 12" xfId="1689"/>
    <cellStyle name="60% - Accent6 4 13" xfId="1690"/>
    <cellStyle name="60% - Accent6 4 14" xfId="1691"/>
    <cellStyle name="60% - Accent6 4 15" xfId="1692"/>
    <cellStyle name="60% - Accent6 4 16" xfId="1693"/>
    <cellStyle name="60% - Accent6 4 17" xfId="1694"/>
    <cellStyle name="60% - Accent6 4 18" xfId="1695"/>
    <cellStyle name="60% - Accent6 4 19" xfId="1696"/>
    <cellStyle name="60% - Accent6 4 2" xfId="1697"/>
    <cellStyle name="60% - Accent6 4 20" xfId="1698"/>
    <cellStyle name="60% - Accent6 4 21" xfId="1699"/>
    <cellStyle name="60% - Accent6 4 22" xfId="1700"/>
    <cellStyle name="60% - Accent6 4 23" xfId="1701"/>
    <cellStyle name="60% - Accent6 4 24" xfId="1702"/>
    <cellStyle name="60% - Accent6 4 25" xfId="1703"/>
    <cellStyle name="60% - Accent6 4 3" xfId="1704"/>
    <cellStyle name="60% - Accent6 4 4" xfId="1705"/>
    <cellStyle name="60% - Accent6 4 5" xfId="1706"/>
    <cellStyle name="60% - Accent6 4 6" xfId="1707"/>
    <cellStyle name="60% - Accent6 4 7" xfId="1708"/>
    <cellStyle name="60% - Accent6 4 8" xfId="1709"/>
    <cellStyle name="60% - Accent6 4 9" xfId="1710"/>
    <cellStyle name="Accent1 2" xfId="1711"/>
    <cellStyle name="Accent1 2 2" xfId="1712"/>
    <cellStyle name="Accent1 3" xfId="1713"/>
    <cellStyle name="Accent1 3 10" xfId="1714"/>
    <cellStyle name="Accent1 3 11" xfId="1715"/>
    <cellStyle name="Accent1 3 12" xfId="1716"/>
    <cellStyle name="Accent1 3 13" xfId="1717"/>
    <cellStyle name="Accent1 3 14" xfId="1718"/>
    <cellStyle name="Accent1 3 15" xfId="1719"/>
    <cellStyle name="Accent1 3 16" xfId="1720"/>
    <cellStyle name="Accent1 3 17" xfId="1721"/>
    <cellStyle name="Accent1 3 18" xfId="1722"/>
    <cellStyle name="Accent1 3 19" xfId="1723"/>
    <cellStyle name="Accent1 3 2" xfId="1724"/>
    <cellStyle name="Accent1 3 20" xfId="1725"/>
    <cellStyle name="Accent1 3 21" xfId="1726"/>
    <cellStyle name="Accent1 3 22" xfId="1727"/>
    <cellStyle name="Accent1 3 23" xfId="1728"/>
    <cellStyle name="Accent1 3 24" xfId="1729"/>
    <cellStyle name="Accent1 3 25" xfId="1730"/>
    <cellStyle name="Accent1 3 26" xfId="1731"/>
    <cellStyle name="Accent1 3 27" xfId="1732"/>
    <cellStyle name="Accent1 3 28" xfId="1733"/>
    <cellStyle name="Accent1 3 3" xfId="1734"/>
    <cellStyle name="Accent1 3 4" xfId="1735"/>
    <cellStyle name="Accent1 3 5" xfId="1736"/>
    <cellStyle name="Accent1 3 6" xfId="1737"/>
    <cellStyle name="Accent1 3 7" xfId="1738"/>
    <cellStyle name="Accent1 3 8" xfId="1739"/>
    <cellStyle name="Accent1 3 9" xfId="1740"/>
    <cellStyle name="Accent1 4" xfId="1741"/>
    <cellStyle name="Accent1 4 10" xfId="1742"/>
    <cellStyle name="Accent1 4 11" xfId="1743"/>
    <cellStyle name="Accent1 4 12" xfId="1744"/>
    <cellStyle name="Accent1 4 13" xfId="1745"/>
    <cellStyle name="Accent1 4 14" xfId="1746"/>
    <cellStyle name="Accent1 4 15" xfId="1747"/>
    <cellStyle name="Accent1 4 16" xfId="1748"/>
    <cellStyle name="Accent1 4 17" xfId="1749"/>
    <cellStyle name="Accent1 4 18" xfId="1750"/>
    <cellStyle name="Accent1 4 19" xfId="1751"/>
    <cellStyle name="Accent1 4 2" xfId="1752"/>
    <cellStyle name="Accent1 4 20" xfId="1753"/>
    <cellStyle name="Accent1 4 21" xfId="1754"/>
    <cellStyle name="Accent1 4 22" xfId="1755"/>
    <cellStyle name="Accent1 4 23" xfId="1756"/>
    <cellStyle name="Accent1 4 24" xfId="1757"/>
    <cellStyle name="Accent1 4 25" xfId="1758"/>
    <cellStyle name="Accent1 4 3" xfId="1759"/>
    <cellStyle name="Accent1 4 4" xfId="1760"/>
    <cellStyle name="Accent1 4 5" xfId="1761"/>
    <cellStyle name="Accent1 4 6" xfId="1762"/>
    <cellStyle name="Accent1 4 7" xfId="1763"/>
    <cellStyle name="Accent1 4 8" xfId="1764"/>
    <cellStyle name="Accent1 4 9" xfId="1765"/>
    <cellStyle name="Accent2 2" xfId="1766"/>
    <cellStyle name="Accent2 2 2" xfId="1767"/>
    <cellStyle name="Accent2 3" xfId="1768"/>
    <cellStyle name="Accent2 3 10" xfId="1769"/>
    <cellStyle name="Accent2 3 11" xfId="1770"/>
    <cellStyle name="Accent2 3 12" xfId="1771"/>
    <cellStyle name="Accent2 3 13" xfId="1772"/>
    <cellStyle name="Accent2 3 14" xfId="1773"/>
    <cellStyle name="Accent2 3 15" xfId="1774"/>
    <cellStyle name="Accent2 3 16" xfId="1775"/>
    <cellStyle name="Accent2 3 17" xfId="1776"/>
    <cellStyle name="Accent2 3 18" xfId="1777"/>
    <cellStyle name="Accent2 3 19" xfId="1778"/>
    <cellStyle name="Accent2 3 2" xfId="1779"/>
    <cellStyle name="Accent2 3 20" xfId="1780"/>
    <cellStyle name="Accent2 3 21" xfId="1781"/>
    <cellStyle name="Accent2 3 22" xfId="1782"/>
    <cellStyle name="Accent2 3 23" xfId="1783"/>
    <cellStyle name="Accent2 3 24" xfId="1784"/>
    <cellStyle name="Accent2 3 25" xfId="1785"/>
    <cellStyle name="Accent2 3 26" xfId="1786"/>
    <cellStyle name="Accent2 3 27" xfId="1787"/>
    <cellStyle name="Accent2 3 28" xfId="1788"/>
    <cellStyle name="Accent2 3 3" xfId="1789"/>
    <cellStyle name="Accent2 3 4" xfId="1790"/>
    <cellStyle name="Accent2 3 5" xfId="1791"/>
    <cellStyle name="Accent2 3 6" xfId="1792"/>
    <cellStyle name="Accent2 3 7" xfId="1793"/>
    <cellStyle name="Accent2 3 8" xfId="1794"/>
    <cellStyle name="Accent2 3 9" xfId="1795"/>
    <cellStyle name="Accent2 4" xfId="1796"/>
    <cellStyle name="Accent2 4 10" xfId="1797"/>
    <cellStyle name="Accent2 4 11" xfId="1798"/>
    <cellStyle name="Accent2 4 12" xfId="1799"/>
    <cellStyle name="Accent2 4 13" xfId="1800"/>
    <cellStyle name="Accent2 4 14" xfId="1801"/>
    <cellStyle name="Accent2 4 15" xfId="1802"/>
    <cellStyle name="Accent2 4 16" xfId="1803"/>
    <cellStyle name="Accent2 4 17" xfId="1804"/>
    <cellStyle name="Accent2 4 18" xfId="1805"/>
    <cellStyle name="Accent2 4 19" xfId="1806"/>
    <cellStyle name="Accent2 4 2" xfId="1807"/>
    <cellStyle name="Accent2 4 20" xfId="1808"/>
    <cellStyle name="Accent2 4 21" xfId="1809"/>
    <cellStyle name="Accent2 4 22" xfId="1810"/>
    <cellStyle name="Accent2 4 23" xfId="1811"/>
    <cellStyle name="Accent2 4 24" xfId="1812"/>
    <cellStyle name="Accent2 4 25" xfId="1813"/>
    <cellStyle name="Accent2 4 3" xfId="1814"/>
    <cellStyle name="Accent2 4 4" xfId="1815"/>
    <cellStyle name="Accent2 4 5" xfId="1816"/>
    <cellStyle name="Accent2 4 6" xfId="1817"/>
    <cellStyle name="Accent2 4 7" xfId="1818"/>
    <cellStyle name="Accent2 4 8" xfId="1819"/>
    <cellStyle name="Accent2 4 9" xfId="1820"/>
    <cellStyle name="Accent3 2" xfId="1821"/>
    <cellStyle name="Accent3 2 2" xfId="1822"/>
    <cellStyle name="Accent3 3" xfId="1823"/>
    <cellStyle name="Accent3 3 10" xfId="1824"/>
    <cellStyle name="Accent3 3 11" xfId="1825"/>
    <cellStyle name="Accent3 3 12" xfId="1826"/>
    <cellStyle name="Accent3 3 13" xfId="1827"/>
    <cellStyle name="Accent3 3 14" xfId="1828"/>
    <cellStyle name="Accent3 3 15" xfId="1829"/>
    <cellStyle name="Accent3 3 16" xfId="1830"/>
    <cellStyle name="Accent3 3 17" xfId="1831"/>
    <cellStyle name="Accent3 3 18" xfId="1832"/>
    <cellStyle name="Accent3 3 19" xfId="1833"/>
    <cellStyle name="Accent3 3 2" xfId="1834"/>
    <cellStyle name="Accent3 3 20" xfId="1835"/>
    <cellStyle name="Accent3 3 21" xfId="1836"/>
    <cellStyle name="Accent3 3 22" xfId="1837"/>
    <cellStyle name="Accent3 3 23" xfId="1838"/>
    <cellStyle name="Accent3 3 24" xfId="1839"/>
    <cellStyle name="Accent3 3 25" xfId="1840"/>
    <cellStyle name="Accent3 3 26" xfId="1841"/>
    <cellStyle name="Accent3 3 27" xfId="1842"/>
    <cellStyle name="Accent3 3 28" xfId="1843"/>
    <cellStyle name="Accent3 3 3" xfId="1844"/>
    <cellStyle name="Accent3 3 4" xfId="1845"/>
    <cellStyle name="Accent3 3 5" xfId="1846"/>
    <cellStyle name="Accent3 3 6" xfId="1847"/>
    <cellStyle name="Accent3 3 7" xfId="1848"/>
    <cellStyle name="Accent3 3 8" xfId="1849"/>
    <cellStyle name="Accent3 3 9" xfId="1850"/>
    <cellStyle name="Accent3 4" xfId="1851"/>
    <cellStyle name="Accent3 4 10" xfId="1852"/>
    <cellStyle name="Accent3 4 11" xfId="1853"/>
    <cellStyle name="Accent3 4 12" xfId="1854"/>
    <cellStyle name="Accent3 4 13" xfId="1855"/>
    <cellStyle name="Accent3 4 14" xfId="1856"/>
    <cellStyle name="Accent3 4 15" xfId="1857"/>
    <cellStyle name="Accent3 4 16" xfId="1858"/>
    <cellStyle name="Accent3 4 17" xfId="1859"/>
    <cellStyle name="Accent3 4 18" xfId="1860"/>
    <cellStyle name="Accent3 4 19" xfId="1861"/>
    <cellStyle name="Accent3 4 2" xfId="1862"/>
    <cellStyle name="Accent3 4 20" xfId="1863"/>
    <cellStyle name="Accent3 4 21" xfId="1864"/>
    <cellStyle name="Accent3 4 22" xfId="1865"/>
    <cellStyle name="Accent3 4 23" xfId="1866"/>
    <cellStyle name="Accent3 4 24" xfId="1867"/>
    <cellStyle name="Accent3 4 25" xfId="1868"/>
    <cellStyle name="Accent3 4 3" xfId="1869"/>
    <cellStyle name="Accent3 4 4" xfId="1870"/>
    <cellStyle name="Accent3 4 5" xfId="1871"/>
    <cellStyle name="Accent3 4 6" xfId="1872"/>
    <cellStyle name="Accent3 4 7" xfId="1873"/>
    <cellStyle name="Accent3 4 8" xfId="1874"/>
    <cellStyle name="Accent3 4 9" xfId="1875"/>
    <cellStyle name="Accent4 2" xfId="1876"/>
    <cellStyle name="Accent4 2 2" xfId="1877"/>
    <cellStyle name="Accent4 3" xfId="1878"/>
    <cellStyle name="Accent4 3 10" xfId="1879"/>
    <cellStyle name="Accent4 3 11" xfId="1880"/>
    <cellStyle name="Accent4 3 12" xfId="1881"/>
    <cellStyle name="Accent4 3 13" xfId="1882"/>
    <cellStyle name="Accent4 3 14" xfId="1883"/>
    <cellStyle name="Accent4 3 15" xfId="1884"/>
    <cellStyle name="Accent4 3 16" xfId="1885"/>
    <cellStyle name="Accent4 3 17" xfId="1886"/>
    <cellStyle name="Accent4 3 18" xfId="1887"/>
    <cellStyle name="Accent4 3 19" xfId="1888"/>
    <cellStyle name="Accent4 3 2" xfId="1889"/>
    <cellStyle name="Accent4 3 20" xfId="1890"/>
    <cellStyle name="Accent4 3 21" xfId="1891"/>
    <cellStyle name="Accent4 3 22" xfId="1892"/>
    <cellStyle name="Accent4 3 23" xfId="1893"/>
    <cellStyle name="Accent4 3 24" xfId="1894"/>
    <cellStyle name="Accent4 3 25" xfId="1895"/>
    <cellStyle name="Accent4 3 26" xfId="1896"/>
    <cellStyle name="Accent4 3 27" xfId="1897"/>
    <cellStyle name="Accent4 3 28" xfId="1898"/>
    <cellStyle name="Accent4 3 3" xfId="1899"/>
    <cellStyle name="Accent4 3 4" xfId="1900"/>
    <cellStyle name="Accent4 3 5" xfId="1901"/>
    <cellStyle name="Accent4 3 6" xfId="1902"/>
    <cellStyle name="Accent4 3 7" xfId="1903"/>
    <cellStyle name="Accent4 3 8" xfId="1904"/>
    <cellStyle name="Accent4 3 9" xfId="1905"/>
    <cellStyle name="Accent4 4" xfId="1906"/>
    <cellStyle name="Accent4 4 10" xfId="1907"/>
    <cellStyle name="Accent4 4 11" xfId="1908"/>
    <cellStyle name="Accent4 4 12" xfId="1909"/>
    <cellStyle name="Accent4 4 13" xfId="1910"/>
    <cellStyle name="Accent4 4 14" xfId="1911"/>
    <cellStyle name="Accent4 4 15" xfId="1912"/>
    <cellStyle name="Accent4 4 16" xfId="1913"/>
    <cellStyle name="Accent4 4 17" xfId="1914"/>
    <cellStyle name="Accent4 4 18" xfId="1915"/>
    <cellStyle name="Accent4 4 19" xfId="1916"/>
    <cellStyle name="Accent4 4 2" xfId="1917"/>
    <cellStyle name="Accent4 4 20" xfId="1918"/>
    <cellStyle name="Accent4 4 21" xfId="1919"/>
    <cellStyle name="Accent4 4 22" xfId="1920"/>
    <cellStyle name="Accent4 4 23" xfId="1921"/>
    <cellStyle name="Accent4 4 24" xfId="1922"/>
    <cellStyle name="Accent4 4 25" xfId="1923"/>
    <cellStyle name="Accent4 4 3" xfId="1924"/>
    <cellStyle name="Accent4 4 4" xfId="1925"/>
    <cellStyle name="Accent4 4 5" xfId="1926"/>
    <cellStyle name="Accent4 4 6" xfId="1927"/>
    <cellStyle name="Accent4 4 7" xfId="1928"/>
    <cellStyle name="Accent4 4 8" xfId="1929"/>
    <cellStyle name="Accent4 4 9" xfId="1930"/>
    <cellStyle name="Accent5 2" xfId="1931"/>
    <cellStyle name="Accent5 2 2" xfId="1932"/>
    <cellStyle name="Accent5 3" xfId="1933"/>
    <cellStyle name="Accent5 3 10" xfId="1934"/>
    <cellStyle name="Accent5 3 11" xfId="1935"/>
    <cellStyle name="Accent5 3 12" xfId="1936"/>
    <cellStyle name="Accent5 3 13" xfId="1937"/>
    <cellStyle name="Accent5 3 14" xfId="1938"/>
    <cellStyle name="Accent5 3 15" xfId="1939"/>
    <cellStyle name="Accent5 3 16" xfId="1940"/>
    <cellStyle name="Accent5 3 17" xfId="1941"/>
    <cellStyle name="Accent5 3 18" xfId="1942"/>
    <cellStyle name="Accent5 3 19" xfId="1943"/>
    <cellStyle name="Accent5 3 2" xfId="1944"/>
    <cellStyle name="Accent5 3 20" xfId="1945"/>
    <cellStyle name="Accent5 3 21" xfId="1946"/>
    <cellStyle name="Accent5 3 22" xfId="1947"/>
    <cellStyle name="Accent5 3 23" xfId="1948"/>
    <cellStyle name="Accent5 3 24" xfId="1949"/>
    <cellStyle name="Accent5 3 25" xfId="1950"/>
    <cellStyle name="Accent5 3 26" xfId="1951"/>
    <cellStyle name="Accent5 3 27" xfId="1952"/>
    <cellStyle name="Accent5 3 28" xfId="1953"/>
    <cellStyle name="Accent5 3 3" xfId="1954"/>
    <cellStyle name="Accent5 3 4" xfId="1955"/>
    <cellStyle name="Accent5 3 5" xfId="1956"/>
    <cellStyle name="Accent5 3 6" xfId="1957"/>
    <cellStyle name="Accent5 3 7" xfId="1958"/>
    <cellStyle name="Accent5 3 8" xfId="1959"/>
    <cellStyle name="Accent5 3 9" xfId="1960"/>
    <cellStyle name="Accent5 4" xfId="1961"/>
    <cellStyle name="Accent5 4 10" xfId="1962"/>
    <cellStyle name="Accent5 4 11" xfId="1963"/>
    <cellStyle name="Accent5 4 12" xfId="1964"/>
    <cellStyle name="Accent5 4 13" xfId="1965"/>
    <cellStyle name="Accent5 4 14" xfId="1966"/>
    <cellStyle name="Accent5 4 15" xfId="1967"/>
    <cellStyle name="Accent5 4 16" xfId="1968"/>
    <cellStyle name="Accent5 4 17" xfId="1969"/>
    <cellStyle name="Accent5 4 18" xfId="1970"/>
    <cellStyle name="Accent5 4 19" xfId="1971"/>
    <cellStyle name="Accent5 4 2" xfId="1972"/>
    <cellStyle name="Accent5 4 20" xfId="1973"/>
    <cellStyle name="Accent5 4 21" xfId="1974"/>
    <cellStyle name="Accent5 4 22" xfId="1975"/>
    <cellStyle name="Accent5 4 23" xfId="1976"/>
    <cellStyle name="Accent5 4 24" xfId="1977"/>
    <cellStyle name="Accent5 4 25" xfId="1978"/>
    <cellStyle name="Accent5 4 3" xfId="1979"/>
    <cellStyle name="Accent5 4 4" xfId="1980"/>
    <cellStyle name="Accent5 4 5" xfId="1981"/>
    <cellStyle name="Accent5 4 6" xfId="1982"/>
    <cellStyle name="Accent5 4 7" xfId="1983"/>
    <cellStyle name="Accent5 4 8" xfId="1984"/>
    <cellStyle name="Accent5 4 9" xfId="1985"/>
    <cellStyle name="Accent6 2" xfId="1986"/>
    <cellStyle name="Accent6 2 2" xfId="1987"/>
    <cellStyle name="Accent6 3" xfId="1988"/>
    <cellStyle name="Accent6 3 10" xfId="1989"/>
    <cellStyle name="Accent6 3 11" xfId="1990"/>
    <cellStyle name="Accent6 3 12" xfId="1991"/>
    <cellStyle name="Accent6 3 13" xfId="1992"/>
    <cellStyle name="Accent6 3 14" xfId="1993"/>
    <cellStyle name="Accent6 3 15" xfId="1994"/>
    <cellStyle name="Accent6 3 16" xfId="1995"/>
    <cellStyle name="Accent6 3 17" xfId="1996"/>
    <cellStyle name="Accent6 3 18" xfId="1997"/>
    <cellStyle name="Accent6 3 19" xfId="1998"/>
    <cellStyle name="Accent6 3 2" xfId="1999"/>
    <cellStyle name="Accent6 3 20" xfId="2000"/>
    <cellStyle name="Accent6 3 21" xfId="2001"/>
    <cellStyle name="Accent6 3 22" xfId="2002"/>
    <cellStyle name="Accent6 3 23" xfId="2003"/>
    <cellStyle name="Accent6 3 24" xfId="2004"/>
    <cellStyle name="Accent6 3 25" xfId="2005"/>
    <cellStyle name="Accent6 3 26" xfId="2006"/>
    <cellStyle name="Accent6 3 27" xfId="2007"/>
    <cellStyle name="Accent6 3 28" xfId="2008"/>
    <cellStyle name="Accent6 3 3" xfId="2009"/>
    <cellStyle name="Accent6 3 4" xfId="2010"/>
    <cellStyle name="Accent6 3 5" xfId="2011"/>
    <cellStyle name="Accent6 3 6" xfId="2012"/>
    <cellStyle name="Accent6 3 7" xfId="2013"/>
    <cellStyle name="Accent6 3 8" xfId="2014"/>
    <cellStyle name="Accent6 3 9" xfId="2015"/>
    <cellStyle name="Accent6 4" xfId="2016"/>
    <cellStyle name="Accent6 4 10" xfId="2017"/>
    <cellStyle name="Accent6 4 11" xfId="2018"/>
    <cellStyle name="Accent6 4 12" xfId="2019"/>
    <cellStyle name="Accent6 4 13" xfId="2020"/>
    <cellStyle name="Accent6 4 14" xfId="2021"/>
    <cellStyle name="Accent6 4 15" xfId="2022"/>
    <cellStyle name="Accent6 4 16" xfId="2023"/>
    <cellStyle name="Accent6 4 17" xfId="2024"/>
    <cellStyle name="Accent6 4 18" xfId="2025"/>
    <cellStyle name="Accent6 4 19" xfId="2026"/>
    <cellStyle name="Accent6 4 2" xfId="2027"/>
    <cellStyle name="Accent6 4 20" xfId="2028"/>
    <cellStyle name="Accent6 4 21" xfId="2029"/>
    <cellStyle name="Accent6 4 22" xfId="2030"/>
    <cellStyle name="Accent6 4 23" xfId="2031"/>
    <cellStyle name="Accent6 4 24" xfId="2032"/>
    <cellStyle name="Accent6 4 25" xfId="2033"/>
    <cellStyle name="Accent6 4 3" xfId="2034"/>
    <cellStyle name="Accent6 4 4" xfId="2035"/>
    <cellStyle name="Accent6 4 5" xfId="2036"/>
    <cellStyle name="Accent6 4 6" xfId="2037"/>
    <cellStyle name="Accent6 4 7" xfId="2038"/>
    <cellStyle name="Accent6 4 8" xfId="2039"/>
    <cellStyle name="Accent6 4 9" xfId="2040"/>
    <cellStyle name="Bad 2" xfId="2041"/>
    <cellStyle name="Bad 2 2" xfId="2042"/>
    <cellStyle name="Bad 3" xfId="2043"/>
    <cellStyle name="Bad 3 10" xfId="2044"/>
    <cellStyle name="Bad 3 11" xfId="2045"/>
    <cellStyle name="Bad 3 12" xfId="2046"/>
    <cellStyle name="Bad 3 13" xfId="2047"/>
    <cellStyle name="Bad 3 14" xfId="2048"/>
    <cellStyle name="Bad 3 15" xfId="2049"/>
    <cellStyle name="Bad 3 16" xfId="2050"/>
    <cellStyle name="Bad 3 17" xfId="2051"/>
    <cellStyle name="Bad 3 18" xfId="2052"/>
    <cellStyle name="Bad 3 19" xfId="2053"/>
    <cellStyle name="Bad 3 2" xfId="2054"/>
    <cellStyle name="Bad 3 20" xfId="2055"/>
    <cellStyle name="Bad 3 21" xfId="2056"/>
    <cellStyle name="Bad 3 22" xfId="2057"/>
    <cellStyle name="Bad 3 23" xfId="2058"/>
    <cellStyle name="Bad 3 24" xfId="2059"/>
    <cellStyle name="Bad 3 25" xfId="2060"/>
    <cellStyle name="Bad 3 26" xfId="2061"/>
    <cellStyle name="Bad 3 27" xfId="2062"/>
    <cellStyle name="Bad 3 28" xfId="2063"/>
    <cellStyle name="Bad 3 3" xfId="2064"/>
    <cellStyle name="Bad 3 4" xfId="2065"/>
    <cellStyle name="Bad 3 5" xfId="2066"/>
    <cellStyle name="Bad 3 6" xfId="2067"/>
    <cellStyle name="Bad 3 7" xfId="2068"/>
    <cellStyle name="Bad 3 8" xfId="2069"/>
    <cellStyle name="Bad 3 9" xfId="2070"/>
    <cellStyle name="Bad 4" xfId="2071"/>
    <cellStyle name="Bad 4 10" xfId="2072"/>
    <cellStyle name="Bad 4 11" xfId="2073"/>
    <cellStyle name="Bad 4 12" xfId="2074"/>
    <cellStyle name="Bad 4 13" xfId="2075"/>
    <cellStyle name="Bad 4 14" xfId="2076"/>
    <cellStyle name="Bad 4 15" xfId="2077"/>
    <cellStyle name="Bad 4 16" xfId="2078"/>
    <cellStyle name="Bad 4 17" xfId="2079"/>
    <cellStyle name="Bad 4 18" xfId="2080"/>
    <cellStyle name="Bad 4 19" xfId="2081"/>
    <cellStyle name="Bad 4 2" xfId="2082"/>
    <cellStyle name="Bad 4 20" xfId="2083"/>
    <cellStyle name="Bad 4 21" xfId="2084"/>
    <cellStyle name="Bad 4 22" xfId="2085"/>
    <cellStyle name="Bad 4 23" xfId="2086"/>
    <cellStyle name="Bad 4 24" xfId="2087"/>
    <cellStyle name="Bad 4 25" xfId="2088"/>
    <cellStyle name="Bad 4 3" xfId="2089"/>
    <cellStyle name="Bad 4 4" xfId="2090"/>
    <cellStyle name="Bad 4 5" xfId="2091"/>
    <cellStyle name="Bad 4 6" xfId="2092"/>
    <cellStyle name="Bad 4 7" xfId="2093"/>
    <cellStyle name="Bad 4 8" xfId="2094"/>
    <cellStyle name="Bad 4 9" xfId="2095"/>
    <cellStyle name="Bilješka 2" xfId="2096"/>
    <cellStyle name="Border" xfId="2097"/>
    <cellStyle name="Calc Currency (0)" xfId="2098"/>
    <cellStyle name="Calc Currency (2)" xfId="2099"/>
    <cellStyle name="Calc Percent (0)" xfId="2100"/>
    <cellStyle name="Calc Percent (1)" xfId="2101"/>
    <cellStyle name="Calc Percent (2)" xfId="2102"/>
    <cellStyle name="Calc Units (0)" xfId="2103"/>
    <cellStyle name="Calc Units (1)" xfId="2104"/>
    <cellStyle name="Calc Units (2)" xfId="2105"/>
    <cellStyle name="Calculation 2" xfId="2106"/>
    <cellStyle name="Calculation 2 2" xfId="2107"/>
    <cellStyle name="Calculation 3" xfId="2108"/>
    <cellStyle name="Calculation 3 10" xfId="2109"/>
    <cellStyle name="Calculation 3 11" xfId="2110"/>
    <cellStyle name="Calculation 3 12" xfId="2111"/>
    <cellStyle name="Calculation 3 13" xfId="2112"/>
    <cellStyle name="Calculation 3 14" xfId="2113"/>
    <cellStyle name="Calculation 3 15" xfId="2114"/>
    <cellStyle name="Calculation 3 16" xfId="2115"/>
    <cellStyle name="Calculation 3 17" xfId="2116"/>
    <cellStyle name="Calculation 3 18" xfId="2117"/>
    <cellStyle name="Calculation 3 19" xfId="2118"/>
    <cellStyle name="Calculation 3 2" xfId="2119"/>
    <cellStyle name="Calculation 3 20" xfId="2120"/>
    <cellStyle name="Calculation 3 21" xfId="2121"/>
    <cellStyle name="Calculation 3 22" xfId="2122"/>
    <cellStyle name="Calculation 3 23" xfId="2123"/>
    <cellStyle name="Calculation 3 24" xfId="2124"/>
    <cellStyle name="Calculation 3 25" xfId="2125"/>
    <cellStyle name="Calculation 3 26" xfId="2126"/>
    <cellStyle name="Calculation 3 27" xfId="2127"/>
    <cellStyle name="Calculation 3 28" xfId="2128"/>
    <cellStyle name="Calculation 3 3" xfId="2129"/>
    <cellStyle name="Calculation 3 4" xfId="2130"/>
    <cellStyle name="Calculation 3 5" xfId="2131"/>
    <cellStyle name="Calculation 3 6" xfId="2132"/>
    <cellStyle name="Calculation 3 7" xfId="2133"/>
    <cellStyle name="Calculation 3 8" xfId="2134"/>
    <cellStyle name="Calculation 3 9" xfId="2135"/>
    <cellStyle name="Calculation 4" xfId="2136"/>
    <cellStyle name="Calculation 4 10" xfId="2137"/>
    <cellStyle name="Calculation 4 11" xfId="2138"/>
    <cellStyle name="Calculation 4 12" xfId="2139"/>
    <cellStyle name="Calculation 4 13" xfId="2140"/>
    <cellStyle name="Calculation 4 14" xfId="2141"/>
    <cellStyle name="Calculation 4 15" xfId="2142"/>
    <cellStyle name="Calculation 4 16" xfId="2143"/>
    <cellStyle name="Calculation 4 17" xfId="2144"/>
    <cellStyle name="Calculation 4 18" xfId="2145"/>
    <cellStyle name="Calculation 4 19" xfId="2146"/>
    <cellStyle name="Calculation 4 2" xfId="2147"/>
    <cellStyle name="Calculation 4 20" xfId="2148"/>
    <cellStyle name="Calculation 4 21" xfId="2149"/>
    <cellStyle name="Calculation 4 22" xfId="2150"/>
    <cellStyle name="Calculation 4 23" xfId="2151"/>
    <cellStyle name="Calculation 4 24" xfId="2152"/>
    <cellStyle name="Calculation 4 25" xfId="2153"/>
    <cellStyle name="Calculation 4 3" xfId="2154"/>
    <cellStyle name="Calculation 4 4" xfId="2155"/>
    <cellStyle name="Calculation 4 5" xfId="2156"/>
    <cellStyle name="Calculation 4 6" xfId="2157"/>
    <cellStyle name="Calculation 4 7" xfId="2158"/>
    <cellStyle name="Calculation 4 8" xfId="2159"/>
    <cellStyle name="Calculation 4 9" xfId="2160"/>
    <cellStyle name="Check Cell 2" xfId="2161"/>
    <cellStyle name="Check Cell 2 2" xfId="2162"/>
    <cellStyle name="Check Cell 3" xfId="2163"/>
    <cellStyle name="Check Cell 3 10" xfId="2164"/>
    <cellStyle name="Check Cell 3 11" xfId="2165"/>
    <cellStyle name="Check Cell 3 12" xfId="2166"/>
    <cellStyle name="Check Cell 3 13" xfId="2167"/>
    <cellStyle name="Check Cell 3 14" xfId="2168"/>
    <cellStyle name="Check Cell 3 15" xfId="2169"/>
    <cellStyle name="Check Cell 3 16" xfId="2170"/>
    <cellStyle name="Check Cell 3 17" xfId="2171"/>
    <cellStyle name="Check Cell 3 18" xfId="2172"/>
    <cellStyle name="Check Cell 3 19" xfId="2173"/>
    <cellStyle name="Check Cell 3 2" xfId="2174"/>
    <cellStyle name="Check Cell 3 20" xfId="2175"/>
    <cellStyle name="Check Cell 3 21" xfId="2176"/>
    <cellStyle name="Check Cell 3 22" xfId="2177"/>
    <cellStyle name="Check Cell 3 23" xfId="2178"/>
    <cellStyle name="Check Cell 3 24" xfId="2179"/>
    <cellStyle name="Check Cell 3 25" xfId="2180"/>
    <cellStyle name="Check Cell 3 26" xfId="2181"/>
    <cellStyle name="Check Cell 3 27" xfId="2182"/>
    <cellStyle name="Check Cell 3 28" xfId="2183"/>
    <cellStyle name="Check Cell 3 3" xfId="2184"/>
    <cellStyle name="Check Cell 3 4" xfId="2185"/>
    <cellStyle name="Check Cell 3 5" xfId="2186"/>
    <cellStyle name="Check Cell 3 6" xfId="2187"/>
    <cellStyle name="Check Cell 3 7" xfId="2188"/>
    <cellStyle name="Check Cell 3 8" xfId="2189"/>
    <cellStyle name="Check Cell 3 9" xfId="2190"/>
    <cellStyle name="Check Cell 4" xfId="2191"/>
    <cellStyle name="Check Cell 4 10" xfId="2192"/>
    <cellStyle name="Check Cell 4 11" xfId="2193"/>
    <cellStyle name="Check Cell 4 12" xfId="2194"/>
    <cellStyle name="Check Cell 4 13" xfId="2195"/>
    <cellStyle name="Check Cell 4 14" xfId="2196"/>
    <cellStyle name="Check Cell 4 15" xfId="2197"/>
    <cellStyle name="Check Cell 4 16" xfId="2198"/>
    <cellStyle name="Check Cell 4 17" xfId="2199"/>
    <cellStyle name="Check Cell 4 18" xfId="2200"/>
    <cellStyle name="Check Cell 4 19" xfId="2201"/>
    <cellStyle name="Check Cell 4 2" xfId="2202"/>
    <cellStyle name="Check Cell 4 20" xfId="2203"/>
    <cellStyle name="Check Cell 4 21" xfId="2204"/>
    <cellStyle name="Check Cell 4 22" xfId="2205"/>
    <cellStyle name="Check Cell 4 23" xfId="2206"/>
    <cellStyle name="Check Cell 4 24" xfId="2207"/>
    <cellStyle name="Check Cell 4 25" xfId="2208"/>
    <cellStyle name="Check Cell 4 3" xfId="2209"/>
    <cellStyle name="Check Cell 4 4" xfId="2210"/>
    <cellStyle name="Check Cell 4 5" xfId="2211"/>
    <cellStyle name="Check Cell 4 6" xfId="2212"/>
    <cellStyle name="Check Cell 4 7" xfId="2213"/>
    <cellStyle name="Check Cell 4 8" xfId="2214"/>
    <cellStyle name="Check Cell 4 9" xfId="2215"/>
    <cellStyle name="Comma [00]" xfId="2217"/>
    <cellStyle name="Comma 10" xfId="2218"/>
    <cellStyle name="Comma 11" xfId="2219"/>
    <cellStyle name="Comma 12" xfId="2220"/>
    <cellStyle name="Comma 13" xfId="2221"/>
    <cellStyle name="Comma 14" xfId="2222"/>
    <cellStyle name="Comma 15" xfId="2223"/>
    <cellStyle name="Comma 16" xfId="2224"/>
    <cellStyle name="Comma 17" xfId="2225"/>
    <cellStyle name="Comma 18" xfId="2226"/>
    <cellStyle name="Comma 19" xfId="2227"/>
    <cellStyle name="Comma 2" xfId="2228"/>
    <cellStyle name="Comma 20" xfId="2229"/>
    <cellStyle name="Comma 21" xfId="2230"/>
    <cellStyle name="Comma 22" xfId="2231"/>
    <cellStyle name="Comma 23" xfId="2232"/>
    <cellStyle name="Comma 24" xfId="2233"/>
    <cellStyle name="Comma 25" xfId="2234"/>
    <cellStyle name="Comma 26" xfId="2235"/>
    <cellStyle name="Comma 27" xfId="2236"/>
    <cellStyle name="Comma 3" xfId="2237"/>
    <cellStyle name="Comma 4" xfId="2238"/>
    <cellStyle name="Comma 5" xfId="2239"/>
    <cellStyle name="Comma 6" xfId="2240"/>
    <cellStyle name="Comma 7" xfId="2241"/>
    <cellStyle name="Comma 8" xfId="2242"/>
    <cellStyle name="Comma 9" xfId="2243"/>
    <cellStyle name="Comma0" xfId="2244"/>
    <cellStyle name="Currency [00]" xfId="2245"/>
    <cellStyle name="Currency 10" xfId="2246"/>
    <cellStyle name="Currency 11" xfId="2247"/>
    <cellStyle name="Currency 12" xfId="2248"/>
    <cellStyle name="Currency 13" xfId="2249"/>
    <cellStyle name="Currency 14" xfId="2250"/>
    <cellStyle name="Currency 15" xfId="2251"/>
    <cellStyle name="Currency 16" xfId="2252"/>
    <cellStyle name="Currency 17" xfId="2253"/>
    <cellStyle name="Currency 2" xfId="2254"/>
    <cellStyle name="Currency 2 2" xfId="3493"/>
    <cellStyle name="Currency 3" xfId="2255"/>
    <cellStyle name="Currency 4" xfId="2256"/>
    <cellStyle name="Currency 5" xfId="2257"/>
    <cellStyle name="Currency 6" xfId="2258"/>
    <cellStyle name="Currency 7" xfId="2259"/>
    <cellStyle name="Currency 8" xfId="2260"/>
    <cellStyle name="Currency 9" xfId="2261"/>
    <cellStyle name="Currency0" xfId="2262"/>
    <cellStyle name="Date Short" xfId="2263"/>
    <cellStyle name="Dezimal [0]_laroux" xfId="2264"/>
    <cellStyle name="Dezimal_laroux" xfId="2265"/>
    <cellStyle name="Dobro 2" xfId="2266"/>
    <cellStyle name="Enter Currency (0)" xfId="2267"/>
    <cellStyle name="Enter Currency (2)" xfId="2268"/>
    <cellStyle name="Enter Units (0)" xfId="2269"/>
    <cellStyle name="Enter Units (1)" xfId="2270"/>
    <cellStyle name="Enter Units (2)" xfId="2271"/>
    <cellStyle name="Excel Built-in Normal" xfId="2272"/>
    <cellStyle name="Explanatory Text 2" xfId="2273"/>
    <cellStyle name="Explanatory Text 3" xfId="2274"/>
    <cellStyle name="Explanatory Text 3 10" xfId="2275"/>
    <cellStyle name="Explanatory Text 3 11" xfId="2276"/>
    <cellStyle name="Explanatory Text 3 12" xfId="2277"/>
    <cellStyle name="Explanatory Text 3 13" xfId="2278"/>
    <cellStyle name="Explanatory Text 3 14" xfId="2279"/>
    <cellStyle name="Explanatory Text 3 15" xfId="2280"/>
    <cellStyle name="Explanatory Text 3 16" xfId="2281"/>
    <cellStyle name="Explanatory Text 3 17" xfId="2282"/>
    <cellStyle name="Explanatory Text 3 18" xfId="2283"/>
    <cellStyle name="Explanatory Text 3 19" xfId="2284"/>
    <cellStyle name="Explanatory Text 3 2" xfId="2285"/>
    <cellStyle name="Explanatory Text 3 20" xfId="2286"/>
    <cellStyle name="Explanatory Text 3 21" xfId="2287"/>
    <cellStyle name="Explanatory Text 3 22" xfId="2288"/>
    <cellStyle name="Explanatory Text 3 23" xfId="2289"/>
    <cellStyle name="Explanatory Text 3 24" xfId="2290"/>
    <cellStyle name="Explanatory Text 3 25" xfId="2291"/>
    <cellStyle name="Explanatory Text 3 26" xfId="2292"/>
    <cellStyle name="Explanatory Text 3 27" xfId="2293"/>
    <cellStyle name="Explanatory Text 3 28" xfId="2294"/>
    <cellStyle name="Explanatory Text 3 3" xfId="2295"/>
    <cellStyle name="Explanatory Text 3 4" xfId="2296"/>
    <cellStyle name="Explanatory Text 3 5" xfId="2297"/>
    <cellStyle name="Explanatory Text 3 6" xfId="2298"/>
    <cellStyle name="Explanatory Text 3 7" xfId="2299"/>
    <cellStyle name="Explanatory Text 3 8" xfId="2300"/>
    <cellStyle name="Explanatory Text 3 9" xfId="2301"/>
    <cellStyle name="Explanatory Text 4" xfId="2302"/>
    <cellStyle name="Explanatory Text 4 10" xfId="2303"/>
    <cellStyle name="Explanatory Text 4 11" xfId="2304"/>
    <cellStyle name="Explanatory Text 4 12" xfId="2305"/>
    <cellStyle name="Explanatory Text 4 13" xfId="2306"/>
    <cellStyle name="Explanatory Text 4 14" xfId="2307"/>
    <cellStyle name="Explanatory Text 4 15" xfId="2308"/>
    <cellStyle name="Explanatory Text 4 16" xfId="2309"/>
    <cellStyle name="Explanatory Text 4 17" xfId="2310"/>
    <cellStyle name="Explanatory Text 4 18" xfId="2311"/>
    <cellStyle name="Explanatory Text 4 19" xfId="2312"/>
    <cellStyle name="Explanatory Text 4 2" xfId="2313"/>
    <cellStyle name="Explanatory Text 4 20" xfId="2314"/>
    <cellStyle name="Explanatory Text 4 21" xfId="2315"/>
    <cellStyle name="Explanatory Text 4 22" xfId="2316"/>
    <cellStyle name="Explanatory Text 4 23" xfId="2317"/>
    <cellStyle name="Explanatory Text 4 24" xfId="2318"/>
    <cellStyle name="Explanatory Text 4 25" xfId="2319"/>
    <cellStyle name="Explanatory Text 4 3" xfId="2320"/>
    <cellStyle name="Explanatory Text 4 4" xfId="2321"/>
    <cellStyle name="Explanatory Text 4 5" xfId="2322"/>
    <cellStyle name="Explanatory Text 4 6" xfId="2323"/>
    <cellStyle name="Explanatory Text 4 7" xfId="2324"/>
    <cellStyle name="Explanatory Text 4 8" xfId="2325"/>
    <cellStyle name="Explanatory Text 4 9" xfId="2326"/>
    <cellStyle name="Good 2" xfId="2327"/>
    <cellStyle name="Good 2 2" xfId="2328"/>
    <cellStyle name="Good 3" xfId="2329"/>
    <cellStyle name="Good 3 10" xfId="2330"/>
    <cellStyle name="Good 3 11" xfId="2331"/>
    <cellStyle name="Good 3 12" xfId="2332"/>
    <cellStyle name="Good 3 13" xfId="2333"/>
    <cellStyle name="Good 3 14" xfId="2334"/>
    <cellStyle name="Good 3 15" xfId="2335"/>
    <cellStyle name="Good 3 16" xfId="2336"/>
    <cellStyle name="Good 3 17" xfId="2337"/>
    <cellStyle name="Good 3 18" xfId="2338"/>
    <cellStyle name="Good 3 19" xfId="2339"/>
    <cellStyle name="Good 3 2" xfId="2340"/>
    <cellStyle name="Good 3 20" xfId="2341"/>
    <cellStyle name="Good 3 21" xfId="2342"/>
    <cellStyle name="Good 3 22" xfId="2343"/>
    <cellStyle name="Good 3 23" xfId="2344"/>
    <cellStyle name="Good 3 24" xfId="2345"/>
    <cellStyle name="Good 3 25" xfId="2346"/>
    <cellStyle name="Good 3 26" xfId="2347"/>
    <cellStyle name="Good 3 27" xfId="2348"/>
    <cellStyle name="Good 3 28" xfId="2349"/>
    <cellStyle name="Good 3 3" xfId="2350"/>
    <cellStyle name="Good 3 4" xfId="2351"/>
    <cellStyle name="Good 3 5" xfId="2352"/>
    <cellStyle name="Good 3 6" xfId="2353"/>
    <cellStyle name="Good 3 7" xfId="2354"/>
    <cellStyle name="Good 3 8" xfId="2355"/>
    <cellStyle name="Good 3 9" xfId="2356"/>
    <cellStyle name="Good 4" xfId="2357"/>
    <cellStyle name="Good 4 10" xfId="2358"/>
    <cellStyle name="Good 4 11" xfId="2359"/>
    <cellStyle name="Good 4 12" xfId="2360"/>
    <cellStyle name="Good 4 13" xfId="2361"/>
    <cellStyle name="Good 4 14" xfId="2362"/>
    <cellStyle name="Good 4 15" xfId="2363"/>
    <cellStyle name="Good 4 16" xfId="2364"/>
    <cellStyle name="Good 4 17" xfId="2365"/>
    <cellStyle name="Good 4 18" xfId="2366"/>
    <cellStyle name="Good 4 19" xfId="2367"/>
    <cellStyle name="Good 4 2" xfId="2368"/>
    <cellStyle name="Good 4 20" xfId="2369"/>
    <cellStyle name="Good 4 21" xfId="2370"/>
    <cellStyle name="Good 4 22" xfId="2371"/>
    <cellStyle name="Good 4 23" xfId="2372"/>
    <cellStyle name="Good 4 24" xfId="2373"/>
    <cellStyle name="Good 4 25" xfId="2374"/>
    <cellStyle name="Good 4 3" xfId="2375"/>
    <cellStyle name="Good 4 4" xfId="2376"/>
    <cellStyle name="Good 4 5" xfId="2377"/>
    <cellStyle name="Good 4 6" xfId="2378"/>
    <cellStyle name="Good 4 7" xfId="2379"/>
    <cellStyle name="Good 4 8" xfId="2380"/>
    <cellStyle name="Good 4 9" xfId="2381"/>
    <cellStyle name="Grey" xfId="2382"/>
    <cellStyle name="Header1" xfId="2383"/>
    <cellStyle name="Header2" xfId="2384"/>
    <cellStyle name="Heading 1 2" xfId="2385"/>
    <cellStyle name="Heading 1 2 2" xfId="2386"/>
    <cellStyle name="Heading 1 3" xfId="2387"/>
    <cellStyle name="Heading 1 3 10" xfId="2388"/>
    <cellStyle name="Heading 1 3 11" xfId="2389"/>
    <cellStyle name="Heading 1 3 12" xfId="2390"/>
    <cellStyle name="Heading 1 3 13" xfId="2391"/>
    <cellStyle name="Heading 1 3 14" xfId="2392"/>
    <cellStyle name="Heading 1 3 15" xfId="2393"/>
    <cellStyle name="Heading 1 3 16" xfId="2394"/>
    <cellStyle name="Heading 1 3 17" xfId="2395"/>
    <cellStyle name="Heading 1 3 18" xfId="2396"/>
    <cellStyle name="Heading 1 3 19" xfId="2397"/>
    <cellStyle name="Heading 1 3 2" xfId="2398"/>
    <cellStyle name="Heading 1 3 20" xfId="2399"/>
    <cellStyle name="Heading 1 3 21" xfId="2400"/>
    <cellStyle name="Heading 1 3 22" xfId="2401"/>
    <cellStyle name="Heading 1 3 23" xfId="2402"/>
    <cellStyle name="Heading 1 3 24" xfId="2403"/>
    <cellStyle name="Heading 1 3 25" xfId="2404"/>
    <cellStyle name="Heading 1 3 26" xfId="2405"/>
    <cellStyle name="Heading 1 3 27" xfId="2406"/>
    <cellStyle name="Heading 1 3 28" xfId="2407"/>
    <cellStyle name="Heading 1 3 3" xfId="2408"/>
    <cellStyle name="Heading 1 3 4" xfId="2409"/>
    <cellStyle name="Heading 1 3 5" xfId="2410"/>
    <cellStyle name="Heading 1 3 6" xfId="2411"/>
    <cellStyle name="Heading 1 3 7" xfId="2412"/>
    <cellStyle name="Heading 1 3 8" xfId="2413"/>
    <cellStyle name="Heading 1 3 9" xfId="2414"/>
    <cellStyle name="Heading 1 4" xfId="2415"/>
    <cellStyle name="Heading 1 4 10" xfId="2416"/>
    <cellStyle name="Heading 1 4 11" xfId="2417"/>
    <cellStyle name="Heading 1 4 12" xfId="2418"/>
    <cellStyle name="Heading 1 4 13" xfId="2419"/>
    <cellStyle name="Heading 1 4 14" xfId="2420"/>
    <cellStyle name="Heading 1 4 15" xfId="2421"/>
    <cellStyle name="Heading 1 4 16" xfId="2422"/>
    <cellStyle name="Heading 1 4 17" xfId="2423"/>
    <cellStyle name="Heading 1 4 18" xfId="2424"/>
    <cellStyle name="Heading 1 4 19" xfId="2425"/>
    <cellStyle name="Heading 1 4 2" xfId="2426"/>
    <cellStyle name="Heading 1 4 20" xfId="2427"/>
    <cellStyle name="Heading 1 4 21" xfId="2428"/>
    <cellStyle name="Heading 1 4 22" xfId="2429"/>
    <cellStyle name="Heading 1 4 23" xfId="2430"/>
    <cellStyle name="Heading 1 4 24" xfId="2431"/>
    <cellStyle name="Heading 1 4 25" xfId="2432"/>
    <cellStyle name="Heading 1 4 3" xfId="2433"/>
    <cellStyle name="Heading 1 4 4" xfId="2434"/>
    <cellStyle name="Heading 1 4 5" xfId="2435"/>
    <cellStyle name="Heading 1 4 6" xfId="2436"/>
    <cellStyle name="Heading 1 4 7" xfId="2437"/>
    <cellStyle name="Heading 1 4 8" xfId="2438"/>
    <cellStyle name="Heading 1 4 9" xfId="2439"/>
    <cellStyle name="Heading 2 2" xfId="2440"/>
    <cellStyle name="Heading 2 2 2" xfId="2441"/>
    <cellStyle name="Heading 2 3" xfId="2442"/>
    <cellStyle name="Heading 2 3 10" xfId="2443"/>
    <cellStyle name="Heading 2 3 11" xfId="2444"/>
    <cellStyle name="Heading 2 3 12" xfId="2445"/>
    <cellStyle name="Heading 2 3 13" xfId="2446"/>
    <cellStyle name="Heading 2 3 14" xfId="2447"/>
    <cellStyle name="Heading 2 3 15" xfId="2448"/>
    <cellStyle name="Heading 2 3 16" xfId="2449"/>
    <cellStyle name="Heading 2 3 17" xfId="2450"/>
    <cellStyle name="Heading 2 3 18" xfId="2451"/>
    <cellStyle name="Heading 2 3 19" xfId="2452"/>
    <cellStyle name="Heading 2 3 2" xfId="2453"/>
    <cellStyle name="Heading 2 3 20" xfId="2454"/>
    <cellStyle name="Heading 2 3 21" xfId="2455"/>
    <cellStyle name="Heading 2 3 22" xfId="2456"/>
    <cellStyle name="Heading 2 3 23" xfId="2457"/>
    <cellStyle name="Heading 2 3 24" xfId="2458"/>
    <cellStyle name="Heading 2 3 25" xfId="2459"/>
    <cellStyle name="Heading 2 3 26" xfId="2460"/>
    <cellStyle name="Heading 2 3 27" xfId="2461"/>
    <cellStyle name="Heading 2 3 28" xfId="2462"/>
    <cellStyle name="Heading 2 3 3" xfId="2463"/>
    <cellStyle name="Heading 2 3 4" xfId="2464"/>
    <cellStyle name="Heading 2 3 5" xfId="2465"/>
    <cellStyle name="Heading 2 3 6" xfId="2466"/>
    <cellStyle name="Heading 2 3 7" xfId="2467"/>
    <cellStyle name="Heading 2 3 8" xfId="2468"/>
    <cellStyle name="Heading 2 3 9" xfId="2469"/>
    <cellStyle name="Heading 2 4" xfId="2470"/>
    <cellStyle name="Heading 2 4 10" xfId="2471"/>
    <cellStyle name="Heading 2 4 11" xfId="2472"/>
    <cellStyle name="Heading 2 4 12" xfId="2473"/>
    <cellStyle name="Heading 2 4 13" xfId="2474"/>
    <cellStyle name="Heading 2 4 14" xfId="2475"/>
    <cellStyle name="Heading 2 4 15" xfId="2476"/>
    <cellStyle name="Heading 2 4 16" xfId="2477"/>
    <cellStyle name="Heading 2 4 17" xfId="2478"/>
    <cellStyle name="Heading 2 4 18" xfId="2479"/>
    <cellStyle name="Heading 2 4 19" xfId="2480"/>
    <cellStyle name="Heading 2 4 2" xfId="2481"/>
    <cellStyle name="Heading 2 4 20" xfId="2482"/>
    <cellStyle name="Heading 2 4 21" xfId="2483"/>
    <cellStyle name="Heading 2 4 22" xfId="2484"/>
    <cellStyle name="Heading 2 4 23" xfId="2485"/>
    <cellStyle name="Heading 2 4 24" xfId="2486"/>
    <cellStyle name="Heading 2 4 25" xfId="2487"/>
    <cellStyle name="Heading 2 4 3" xfId="2488"/>
    <cellStyle name="Heading 2 4 4" xfId="2489"/>
    <cellStyle name="Heading 2 4 5" xfId="2490"/>
    <cellStyle name="Heading 2 4 6" xfId="2491"/>
    <cellStyle name="Heading 2 4 7" xfId="2492"/>
    <cellStyle name="Heading 2 4 8" xfId="2493"/>
    <cellStyle name="Heading 2 4 9" xfId="2494"/>
    <cellStyle name="Heading 3 2" xfId="2495"/>
    <cellStyle name="Heading 3 2 2" xfId="2496"/>
    <cellStyle name="Heading 3 3" xfId="2497"/>
    <cellStyle name="Heading 3 3 10" xfId="2498"/>
    <cellStyle name="Heading 3 3 11" xfId="2499"/>
    <cellStyle name="Heading 3 3 12" xfId="2500"/>
    <cellStyle name="Heading 3 3 13" xfId="2501"/>
    <cellStyle name="Heading 3 3 14" xfId="2502"/>
    <cellStyle name="Heading 3 3 15" xfId="2503"/>
    <cellStyle name="Heading 3 3 16" xfId="2504"/>
    <cellStyle name="Heading 3 3 17" xfId="2505"/>
    <cellStyle name="Heading 3 3 18" xfId="2506"/>
    <cellStyle name="Heading 3 3 19" xfId="2507"/>
    <cellStyle name="Heading 3 3 2" xfId="2508"/>
    <cellStyle name="Heading 3 3 20" xfId="2509"/>
    <cellStyle name="Heading 3 3 21" xfId="2510"/>
    <cellStyle name="Heading 3 3 22" xfId="2511"/>
    <cellStyle name="Heading 3 3 23" xfId="2512"/>
    <cellStyle name="Heading 3 3 24" xfId="2513"/>
    <cellStyle name="Heading 3 3 25" xfId="2514"/>
    <cellStyle name="Heading 3 3 26" xfId="2515"/>
    <cellStyle name="Heading 3 3 27" xfId="2516"/>
    <cellStyle name="Heading 3 3 28" xfId="2517"/>
    <cellStyle name="Heading 3 3 3" xfId="2518"/>
    <cellStyle name="Heading 3 3 4" xfId="2519"/>
    <cellStyle name="Heading 3 3 5" xfId="2520"/>
    <cellStyle name="Heading 3 3 6" xfId="2521"/>
    <cellStyle name="Heading 3 3 7" xfId="2522"/>
    <cellStyle name="Heading 3 3 8" xfId="2523"/>
    <cellStyle name="Heading 3 3 9" xfId="2524"/>
    <cellStyle name="Heading 3 4" xfId="2525"/>
    <cellStyle name="Heading 3 4 10" xfId="2526"/>
    <cellStyle name="Heading 3 4 11" xfId="2527"/>
    <cellStyle name="Heading 3 4 12" xfId="2528"/>
    <cellStyle name="Heading 3 4 13" xfId="2529"/>
    <cellStyle name="Heading 3 4 14" xfId="2530"/>
    <cellStyle name="Heading 3 4 15" xfId="2531"/>
    <cellStyle name="Heading 3 4 16" xfId="2532"/>
    <cellStyle name="Heading 3 4 17" xfId="2533"/>
    <cellStyle name="Heading 3 4 18" xfId="2534"/>
    <cellStyle name="Heading 3 4 19" xfId="2535"/>
    <cellStyle name="Heading 3 4 2" xfId="2536"/>
    <cellStyle name="Heading 3 4 20" xfId="2537"/>
    <cellStyle name="Heading 3 4 21" xfId="2538"/>
    <cellStyle name="Heading 3 4 22" xfId="2539"/>
    <cellStyle name="Heading 3 4 23" xfId="2540"/>
    <cellStyle name="Heading 3 4 24" xfId="2541"/>
    <cellStyle name="Heading 3 4 25" xfId="2542"/>
    <cellStyle name="Heading 3 4 3" xfId="2543"/>
    <cellStyle name="Heading 3 4 4" xfId="2544"/>
    <cellStyle name="Heading 3 4 5" xfId="2545"/>
    <cellStyle name="Heading 3 4 6" xfId="2546"/>
    <cellStyle name="Heading 3 4 7" xfId="2547"/>
    <cellStyle name="Heading 3 4 8" xfId="2548"/>
    <cellStyle name="Heading 3 4 9" xfId="2549"/>
    <cellStyle name="Heading 4 2" xfId="2550"/>
    <cellStyle name="Heading 4 2 2" xfId="2551"/>
    <cellStyle name="Heading 4 3" xfId="2552"/>
    <cellStyle name="Heading 4 3 10" xfId="2553"/>
    <cellStyle name="Heading 4 3 11" xfId="2554"/>
    <cellStyle name="Heading 4 3 12" xfId="2555"/>
    <cellStyle name="Heading 4 3 13" xfId="2556"/>
    <cellStyle name="Heading 4 3 14" xfId="2557"/>
    <cellStyle name="Heading 4 3 15" xfId="2558"/>
    <cellStyle name="Heading 4 3 16" xfId="2559"/>
    <cellStyle name="Heading 4 3 17" xfId="2560"/>
    <cellStyle name="Heading 4 3 18" xfId="2561"/>
    <cellStyle name="Heading 4 3 19" xfId="2562"/>
    <cellStyle name="Heading 4 3 2" xfId="2563"/>
    <cellStyle name="Heading 4 3 20" xfId="2564"/>
    <cellStyle name="Heading 4 3 21" xfId="2565"/>
    <cellStyle name="Heading 4 3 22" xfId="2566"/>
    <cellStyle name="Heading 4 3 23" xfId="2567"/>
    <cellStyle name="Heading 4 3 24" xfId="2568"/>
    <cellStyle name="Heading 4 3 25" xfId="2569"/>
    <cellStyle name="Heading 4 3 26" xfId="2570"/>
    <cellStyle name="Heading 4 3 27" xfId="2571"/>
    <cellStyle name="Heading 4 3 28" xfId="2572"/>
    <cellStyle name="Heading 4 3 3" xfId="2573"/>
    <cellStyle name="Heading 4 3 4" xfId="2574"/>
    <cellStyle name="Heading 4 3 5" xfId="2575"/>
    <cellStyle name="Heading 4 3 6" xfId="2576"/>
    <cellStyle name="Heading 4 3 7" xfId="2577"/>
    <cellStyle name="Heading 4 3 8" xfId="2578"/>
    <cellStyle name="Heading 4 3 9" xfId="2579"/>
    <cellStyle name="Heading 4 4" xfId="2580"/>
    <cellStyle name="Heading 4 4 10" xfId="2581"/>
    <cellStyle name="Heading 4 4 11" xfId="2582"/>
    <cellStyle name="Heading 4 4 12" xfId="2583"/>
    <cellStyle name="Heading 4 4 13" xfId="2584"/>
    <cellStyle name="Heading 4 4 14" xfId="2585"/>
    <cellStyle name="Heading 4 4 15" xfId="2586"/>
    <cellStyle name="Heading 4 4 16" xfId="2587"/>
    <cellStyle name="Heading 4 4 17" xfId="2588"/>
    <cellStyle name="Heading 4 4 18" xfId="2589"/>
    <cellStyle name="Heading 4 4 19" xfId="2590"/>
    <cellStyle name="Heading 4 4 2" xfId="2591"/>
    <cellStyle name="Heading 4 4 20" xfId="2592"/>
    <cellStyle name="Heading 4 4 21" xfId="2593"/>
    <cellStyle name="Heading 4 4 22" xfId="2594"/>
    <cellStyle name="Heading 4 4 23" xfId="2595"/>
    <cellStyle name="Heading 4 4 24" xfId="2596"/>
    <cellStyle name="Heading 4 4 25" xfId="2597"/>
    <cellStyle name="Heading 4 4 3" xfId="2598"/>
    <cellStyle name="Heading 4 4 4" xfId="2599"/>
    <cellStyle name="Heading 4 4 5" xfId="2600"/>
    <cellStyle name="Heading 4 4 6" xfId="2601"/>
    <cellStyle name="Heading 4 4 7" xfId="2602"/>
    <cellStyle name="Heading 4 4 8" xfId="2603"/>
    <cellStyle name="Heading 4 4 9" xfId="2604"/>
    <cellStyle name="Input [yellow]" xfId="2605"/>
    <cellStyle name="Input 10" xfId="2606"/>
    <cellStyle name="Input 11" xfId="2607"/>
    <cellStyle name="Input 12" xfId="2608"/>
    <cellStyle name="Input 13" xfId="2609"/>
    <cellStyle name="Input 14" xfId="2610"/>
    <cellStyle name="Input 15" xfId="2611"/>
    <cellStyle name="Input 16" xfId="2612"/>
    <cellStyle name="Input 17" xfId="2613"/>
    <cellStyle name="Input 18" xfId="2614"/>
    <cellStyle name="Input 19" xfId="2615"/>
    <cellStyle name="Input 2" xfId="2616"/>
    <cellStyle name="Input 2 2" xfId="2617"/>
    <cellStyle name="Input 20" xfId="2618"/>
    <cellStyle name="Input 21" xfId="2619"/>
    <cellStyle name="Input 22" xfId="2620"/>
    <cellStyle name="Input 23" xfId="2621"/>
    <cellStyle name="Input 24" xfId="2622"/>
    <cellStyle name="Input 3" xfId="2623"/>
    <cellStyle name="Input 3 10" xfId="2624"/>
    <cellStyle name="Input 3 11" xfId="2625"/>
    <cellStyle name="Input 3 11 2" xfId="2626"/>
    <cellStyle name="Input 3 11 2 2" xfId="2627"/>
    <cellStyle name="Input 3 11 2 2 2" xfId="2628"/>
    <cellStyle name="Input 3 11 2 2 2 2" xfId="2629"/>
    <cellStyle name="Input 3 11 2 2 2 2 2" xfId="2630"/>
    <cellStyle name="Input 3 11 2 2 2 2 3" xfId="2631"/>
    <cellStyle name="Input 3 11 2 2 2 3" xfId="2632"/>
    <cellStyle name="Input 3 11 2 2 3" xfId="2633"/>
    <cellStyle name="Input 3 11 2 2 4" xfId="2634"/>
    <cellStyle name="Input 3 11 2 3" xfId="2635"/>
    <cellStyle name="Input 3 11 2 4" xfId="2636"/>
    <cellStyle name="Input 3 11 2 5" xfId="2637"/>
    <cellStyle name="Input 3 11 2 5 2" xfId="2638"/>
    <cellStyle name="Input 3 11 2 5 3" xfId="2639"/>
    <cellStyle name="Input 3 11 2 6" xfId="2640"/>
    <cellStyle name="Input 3 11 3" xfId="2641"/>
    <cellStyle name="Input 3 11 4" xfId="2642"/>
    <cellStyle name="Input 3 11 4 2" xfId="2643"/>
    <cellStyle name="Input 3 11 4 2 2" xfId="2644"/>
    <cellStyle name="Input 3 11 4 2 2 2" xfId="2645"/>
    <cellStyle name="Input 3 11 4 2 2 3" xfId="2646"/>
    <cellStyle name="Input 3 11 4 2 3" xfId="2647"/>
    <cellStyle name="Input 3 11 4 3" xfId="2648"/>
    <cellStyle name="Input 3 11 4 4" xfId="2649"/>
    <cellStyle name="Input 3 11 5" xfId="2650"/>
    <cellStyle name="Input 3 11 6" xfId="2651"/>
    <cellStyle name="Input 3 11 6 2" xfId="2652"/>
    <cellStyle name="Input 3 11 6 3" xfId="2653"/>
    <cellStyle name="Input 3 11 7" xfId="2654"/>
    <cellStyle name="Input 3 12" xfId="2655"/>
    <cellStyle name="Input 3 13" xfId="2656"/>
    <cellStyle name="Input 3 14" xfId="2657"/>
    <cellStyle name="Input 3 15" xfId="2658"/>
    <cellStyle name="Input 3 16" xfId="2659"/>
    <cellStyle name="Input 3 17" xfId="2660"/>
    <cellStyle name="Input 3 18" xfId="2661"/>
    <cellStyle name="Input 3 19" xfId="2662"/>
    <cellStyle name="Input 3 2" xfId="2663"/>
    <cellStyle name="Input 3 20" xfId="2664"/>
    <cellStyle name="Input 3 21" xfId="2665"/>
    <cellStyle name="Input 3 22" xfId="2666"/>
    <cellStyle name="Input 3 23" xfId="2667"/>
    <cellStyle name="Input 3 24" xfId="2668"/>
    <cellStyle name="Input 3 25" xfId="2669"/>
    <cellStyle name="Input 3 26" xfId="2670"/>
    <cellStyle name="Input 3 27" xfId="2671"/>
    <cellStyle name="Input 3 28" xfId="2672"/>
    <cellStyle name="Input 3 29" xfId="2673"/>
    <cellStyle name="Input 3 3" xfId="2674"/>
    <cellStyle name="Input 3 4" xfId="2675"/>
    <cellStyle name="Input 3 5" xfId="2676"/>
    <cellStyle name="Input 3 6" xfId="2677"/>
    <cellStyle name="Input 3 7" xfId="2678"/>
    <cellStyle name="Input 3 8" xfId="2679"/>
    <cellStyle name="Input 3 9" xfId="2680"/>
    <cellStyle name="Input 4" xfId="2681"/>
    <cellStyle name="Input 4 10" xfId="2682"/>
    <cellStyle name="Input 4 11" xfId="2683"/>
    <cellStyle name="Input 4 12" xfId="2684"/>
    <cellStyle name="Input 4 13" xfId="2685"/>
    <cellStyle name="Input 4 14" xfId="2686"/>
    <cellStyle name="Input 4 15" xfId="2687"/>
    <cellStyle name="Input 4 16" xfId="2688"/>
    <cellStyle name="Input 4 17" xfId="2689"/>
    <cellStyle name="Input 4 18" xfId="2690"/>
    <cellStyle name="Input 4 19" xfId="2691"/>
    <cellStyle name="Input 4 2" xfId="2692"/>
    <cellStyle name="Input 4 20" xfId="2693"/>
    <cellStyle name="Input 4 21" xfId="2694"/>
    <cellStyle name="Input 4 22" xfId="2695"/>
    <cellStyle name="Input 4 23" xfId="2696"/>
    <cellStyle name="Input 4 24" xfId="2697"/>
    <cellStyle name="Input 4 25" xfId="2698"/>
    <cellStyle name="Input 4 26" xfId="2699"/>
    <cellStyle name="Input 4 3" xfId="2700"/>
    <cellStyle name="Input 4 4" xfId="2701"/>
    <cellStyle name="Input 4 5" xfId="2702"/>
    <cellStyle name="Input 4 6" xfId="2703"/>
    <cellStyle name="Input 4 7" xfId="2704"/>
    <cellStyle name="Input 4 8" xfId="2705"/>
    <cellStyle name="Input 4 8 2" xfId="2706"/>
    <cellStyle name="Input 4 8 2 2" xfId="2707"/>
    <cellStyle name="Input 4 8 2 2 2" xfId="2708"/>
    <cellStyle name="Input 4 8 2 2 2 2" xfId="2709"/>
    <cellStyle name="Input 4 8 2 2 2 2 2" xfId="2710"/>
    <cellStyle name="Input 4 8 2 2 2 2 3" xfId="2711"/>
    <cellStyle name="Input 4 8 2 2 2 3" xfId="2712"/>
    <cellStyle name="Input 4 8 2 2 3" xfId="2713"/>
    <cellStyle name="Input 4 8 2 2 4" xfId="2714"/>
    <cellStyle name="Input 4 8 2 3" xfId="2715"/>
    <cellStyle name="Input 4 8 2 4" xfId="2716"/>
    <cellStyle name="Input 4 8 2 5" xfId="2717"/>
    <cellStyle name="Input 4 8 2 5 2" xfId="2718"/>
    <cellStyle name="Input 4 8 2 5 3" xfId="2719"/>
    <cellStyle name="Input 4 8 2 6" xfId="2720"/>
    <cellStyle name="Input 4 8 3" xfId="2721"/>
    <cellStyle name="Input 4 8 4" xfId="2722"/>
    <cellStyle name="Input 4 8 4 2" xfId="2723"/>
    <cellStyle name="Input 4 8 4 2 2" xfId="2724"/>
    <cellStyle name="Input 4 8 4 2 2 2" xfId="2725"/>
    <cellStyle name="Input 4 8 4 2 2 3" xfId="2726"/>
    <cellStyle name="Input 4 8 4 2 3" xfId="2727"/>
    <cellStyle name="Input 4 8 4 3" xfId="2728"/>
    <cellStyle name="Input 4 8 4 4" xfId="2729"/>
    <cellStyle name="Input 4 8 5" xfId="2730"/>
    <cellStyle name="Input 4 8 6" xfId="2731"/>
    <cellStyle name="Input 4 8 6 2" xfId="2732"/>
    <cellStyle name="Input 4 8 6 3" xfId="2733"/>
    <cellStyle name="Input 4 8 7" xfId="2734"/>
    <cellStyle name="Input 4 9" xfId="2735"/>
    <cellStyle name="Input 5" xfId="2736"/>
    <cellStyle name="Input 6" xfId="2737"/>
    <cellStyle name="Input 7" xfId="2738"/>
    <cellStyle name="Input 8" xfId="2739"/>
    <cellStyle name="Input 9" xfId="2740"/>
    <cellStyle name="Izlaz 2" xfId="2741"/>
    <cellStyle name="kolona A" xfId="2742"/>
    <cellStyle name="kolona B" xfId="2743"/>
    <cellStyle name="kolona C" xfId="2744"/>
    <cellStyle name="kolona D" xfId="2745"/>
    <cellStyle name="kolona E" xfId="2746"/>
    <cellStyle name="kolona F" xfId="2747"/>
    <cellStyle name="kolona G" xfId="2748"/>
    <cellStyle name="Link Currency (0)" xfId="2749"/>
    <cellStyle name="Link Currency (2)" xfId="2750"/>
    <cellStyle name="Link Units (0)" xfId="2751"/>
    <cellStyle name="Link Units (1)" xfId="2752"/>
    <cellStyle name="Link Units (2)" xfId="2753"/>
    <cellStyle name="Linked Cell 2" xfId="2754"/>
    <cellStyle name="Linked Cell 2 2" xfId="2755"/>
    <cellStyle name="Linked Cell 3" xfId="2756"/>
    <cellStyle name="Linked Cell 3 10" xfId="2757"/>
    <cellStyle name="Linked Cell 3 11" xfId="2758"/>
    <cellStyle name="Linked Cell 3 12" xfId="2759"/>
    <cellStyle name="Linked Cell 3 13" xfId="2760"/>
    <cellStyle name="Linked Cell 3 14" xfId="2761"/>
    <cellStyle name="Linked Cell 3 15" xfId="2762"/>
    <cellStyle name="Linked Cell 3 16" xfId="2763"/>
    <cellStyle name="Linked Cell 3 17" xfId="2764"/>
    <cellStyle name="Linked Cell 3 18" xfId="2765"/>
    <cellStyle name="Linked Cell 3 19" xfId="2766"/>
    <cellStyle name="Linked Cell 3 2" xfId="2767"/>
    <cellStyle name="Linked Cell 3 20" xfId="2768"/>
    <cellStyle name="Linked Cell 3 21" xfId="2769"/>
    <cellStyle name="Linked Cell 3 22" xfId="2770"/>
    <cellStyle name="Linked Cell 3 23" xfId="2771"/>
    <cellStyle name="Linked Cell 3 24" xfId="2772"/>
    <cellStyle name="Linked Cell 3 25" xfId="2773"/>
    <cellStyle name="Linked Cell 3 26" xfId="2774"/>
    <cellStyle name="Linked Cell 3 27" xfId="2775"/>
    <cellStyle name="Linked Cell 3 28" xfId="2776"/>
    <cellStyle name="Linked Cell 3 3" xfId="2777"/>
    <cellStyle name="Linked Cell 3 4" xfId="2778"/>
    <cellStyle name="Linked Cell 3 5" xfId="2779"/>
    <cellStyle name="Linked Cell 3 6" xfId="2780"/>
    <cellStyle name="Linked Cell 3 7" xfId="2781"/>
    <cellStyle name="Linked Cell 3 8" xfId="2782"/>
    <cellStyle name="Linked Cell 3 9" xfId="2783"/>
    <cellStyle name="Linked Cell 4" xfId="2784"/>
    <cellStyle name="Linked Cell 4 10" xfId="2785"/>
    <cellStyle name="Linked Cell 4 11" xfId="2786"/>
    <cellStyle name="Linked Cell 4 12" xfId="2787"/>
    <cellStyle name="Linked Cell 4 13" xfId="2788"/>
    <cellStyle name="Linked Cell 4 14" xfId="2789"/>
    <cellStyle name="Linked Cell 4 15" xfId="2790"/>
    <cellStyle name="Linked Cell 4 16" xfId="2791"/>
    <cellStyle name="Linked Cell 4 17" xfId="2792"/>
    <cellStyle name="Linked Cell 4 18" xfId="2793"/>
    <cellStyle name="Linked Cell 4 19" xfId="2794"/>
    <cellStyle name="Linked Cell 4 2" xfId="2795"/>
    <cellStyle name="Linked Cell 4 20" xfId="2796"/>
    <cellStyle name="Linked Cell 4 21" xfId="2797"/>
    <cellStyle name="Linked Cell 4 22" xfId="2798"/>
    <cellStyle name="Linked Cell 4 23" xfId="2799"/>
    <cellStyle name="Linked Cell 4 24" xfId="2800"/>
    <cellStyle name="Linked Cell 4 25" xfId="2801"/>
    <cellStyle name="Linked Cell 4 3" xfId="2802"/>
    <cellStyle name="Linked Cell 4 4" xfId="2803"/>
    <cellStyle name="Linked Cell 4 5" xfId="2804"/>
    <cellStyle name="Linked Cell 4 6" xfId="2805"/>
    <cellStyle name="Linked Cell 4 7" xfId="2806"/>
    <cellStyle name="Linked Cell 4 8" xfId="2807"/>
    <cellStyle name="Linked Cell 4 9" xfId="2808"/>
    <cellStyle name="Milliers [0]_laroux" xfId="2809"/>
    <cellStyle name="Milliers_laroux" xfId="2810"/>
    <cellStyle name="Naslov 5" xfId="2811"/>
    <cellStyle name="Navadno 3" xfId="2812"/>
    <cellStyle name="Neutral 2" xfId="2813"/>
    <cellStyle name="Neutral 2 2" xfId="2814"/>
    <cellStyle name="Neutral 3" xfId="2815"/>
    <cellStyle name="Neutral 3 10" xfId="2816"/>
    <cellStyle name="Neutral 3 11" xfId="2817"/>
    <cellStyle name="Neutral 3 12" xfId="2818"/>
    <cellStyle name="Neutral 3 13" xfId="2819"/>
    <cellStyle name="Neutral 3 14" xfId="2820"/>
    <cellStyle name="Neutral 3 15" xfId="2821"/>
    <cellStyle name="Neutral 3 16" xfId="2822"/>
    <cellStyle name="Neutral 3 17" xfId="2823"/>
    <cellStyle name="Neutral 3 18" xfId="2824"/>
    <cellStyle name="Neutral 3 19" xfId="2825"/>
    <cellStyle name="Neutral 3 2" xfId="2826"/>
    <cellStyle name="Neutral 3 20" xfId="2827"/>
    <cellStyle name="Neutral 3 21" xfId="2828"/>
    <cellStyle name="Neutral 3 22" xfId="2829"/>
    <cellStyle name="Neutral 3 23" xfId="2830"/>
    <cellStyle name="Neutral 3 24" xfId="2831"/>
    <cellStyle name="Neutral 3 25" xfId="2832"/>
    <cellStyle name="Neutral 3 26" xfId="2833"/>
    <cellStyle name="Neutral 3 27" xfId="2834"/>
    <cellStyle name="Neutral 3 28" xfId="2835"/>
    <cellStyle name="Neutral 3 3" xfId="2836"/>
    <cellStyle name="Neutral 3 4" xfId="2837"/>
    <cellStyle name="Neutral 3 5" xfId="2838"/>
    <cellStyle name="Neutral 3 6" xfId="2839"/>
    <cellStyle name="Neutral 3 7" xfId="2840"/>
    <cellStyle name="Neutral 3 8" xfId="2841"/>
    <cellStyle name="Neutral 3 9" xfId="2842"/>
    <cellStyle name="Neutral 4" xfId="2843"/>
    <cellStyle name="Neutral 4 10" xfId="2844"/>
    <cellStyle name="Neutral 4 11" xfId="2845"/>
    <cellStyle name="Neutral 4 12" xfId="2846"/>
    <cellStyle name="Neutral 4 13" xfId="2847"/>
    <cellStyle name="Neutral 4 14" xfId="2848"/>
    <cellStyle name="Neutral 4 15" xfId="2849"/>
    <cellStyle name="Neutral 4 16" xfId="2850"/>
    <cellStyle name="Neutral 4 17" xfId="2851"/>
    <cellStyle name="Neutral 4 18" xfId="2852"/>
    <cellStyle name="Neutral 4 19" xfId="2853"/>
    <cellStyle name="Neutral 4 2" xfId="2854"/>
    <cellStyle name="Neutral 4 20" xfId="2855"/>
    <cellStyle name="Neutral 4 21" xfId="2856"/>
    <cellStyle name="Neutral 4 22" xfId="2857"/>
    <cellStyle name="Neutral 4 23" xfId="2858"/>
    <cellStyle name="Neutral 4 24" xfId="2859"/>
    <cellStyle name="Neutral 4 25" xfId="2860"/>
    <cellStyle name="Neutral 4 3" xfId="2861"/>
    <cellStyle name="Neutral 4 4" xfId="2862"/>
    <cellStyle name="Neutral 4 5" xfId="2863"/>
    <cellStyle name="Neutral 4 6" xfId="2864"/>
    <cellStyle name="Neutral 4 7" xfId="2865"/>
    <cellStyle name="Neutral 4 8" xfId="2866"/>
    <cellStyle name="Neutral 4 9" xfId="2867"/>
    <cellStyle name="Normal - Style1" xfId="2868"/>
    <cellStyle name="Normal 10 10" xfId="2869"/>
    <cellStyle name="Normal 10 11" xfId="2870"/>
    <cellStyle name="Normal 10 12" xfId="2871"/>
    <cellStyle name="Normal 10 13" xfId="2872"/>
    <cellStyle name="Normal 10 14" xfId="2873"/>
    <cellStyle name="Normal 10 15" xfId="2874"/>
    <cellStyle name="Normal 10 16" xfId="2875"/>
    <cellStyle name="Normal 10 2" xfId="2876"/>
    <cellStyle name="Normal 10 3" xfId="2877"/>
    <cellStyle name="Normal 10 4" xfId="2878"/>
    <cellStyle name="Normal 10 5" xfId="2879"/>
    <cellStyle name="Normal 10 6" xfId="2880"/>
    <cellStyle name="Normal 10 7" xfId="2881"/>
    <cellStyle name="Normal 10 8" xfId="2882"/>
    <cellStyle name="Normal 10 9" xfId="2883"/>
    <cellStyle name="Normal 11 10" xfId="2884"/>
    <cellStyle name="Normal 11 11" xfId="2885"/>
    <cellStyle name="Normal 11 12" xfId="2886"/>
    <cellStyle name="Normal 11 13" xfId="2887"/>
    <cellStyle name="Normal 11 14" xfId="2888"/>
    <cellStyle name="Normal 11 15" xfId="2889"/>
    <cellStyle name="Normal 11 2" xfId="2890"/>
    <cellStyle name="Normal 11 3" xfId="2891"/>
    <cellStyle name="Normal 11 4" xfId="2892"/>
    <cellStyle name="Normal 11 5" xfId="2893"/>
    <cellStyle name="Normal 11 6" xfId="2894"/>
    <cellStyle name="Normal 11 7" xfId="2895"/>
    <cellStyle name="Normal 11 8" xfId="2896"/>
    <cellStyle name="Normal 11 9" xfId="2897"/>
    <cellStyle name="Normal 12 10" xfId="2898"/>
    <cellStyle name="Normal 12 11" xfId="2899"/>
    <cellStyle name="Normal 12 12" xfId="2900"/>
    <cellStyle name="Normal 12 13" xfId="2901"/>
    <cellStyle name="Normal 12 14" xfId="2902"/>
    <cellStyle name="Normal 12 15" xfId="2903"/>
    <cellStyle name="Normal 12 16" xfId="2904"/>
    <cellStyle name="Normal 12 17" xfId="2905"/>
    <cellStyle name="Normal 12 18" xfId="2906"/>
    <cellStyle name="Normal 12 19" xfId="2907"/>
    <cellStyle name="Normal 12 2" xfId="2908"/>
    <cellStyle name="Normal 12 20" xfId="2909"/>
    <cellStyle name="Normal 12 21" xfId="2910"/>
    <cellStyle name="Normal 12 22" xfId="2911"/>
    <cellStyle name="Normal 12 23" xfId="2912"/>
    <cellStyle name="Normal 12 24" xfId="2913"/>
    <cellStyle name="Normal 12 3" xfId="2914"/>
    <cellStyle name="Normal 12 4" xfId="2915"/>
    <cellStyle name="Normal 12 5" xfId="2916"/>
    <cellStyle name="Normal 12 6" xfId="2917"/>
    <cellStyle name="Normal 12 7" xfId="2918"/>
    <cellStyle name="Normal 12 8" xfId="2919"/>
    <cellStyle name="Normal 12 9" xfId="2920"/>
    <cellStyle name="Normal 13 2" xfId="2921"/>
    <cellStyle name="Normal 13 3" xfId="2922"/>
    <cellStyle name="Normal 13 4" xfId="2923"/>
    <cellStyle name="Normal 13 5" xfId="2924"/>
    <cellStyle name="Normal 13 6" xfId="2925"/>
    <cellStyle name="Normal 13 7" xfId="2926"/>
    <cellStyle name="Normal 13 8" xfId="2927"/>
    <cellStyle name="Normal 14 2" xfId="2928"/>
    <cellStyle name="Normal 15 2" xfId="2929"/>
    <cellStyle name="Normal 15 3" xfId="2930"/>
    <cellStyle name="Normal 15 4" xfId="2931"/>
    <cellStyle name="Normal 15 5" xfId="2932"/>
    <cellStyle name="Normal 15 6" xfId="2933"/>
    <cellStyle name="Normal 15 7" xfId="2934"/>
    <cellStyle name="Normal 16 10" xfId="2935"/>
    <cellStyle name="Normal 16 11" xfId="2936"/>
    <cellStyle name="Normal 16 12" xfId="2937"/>
    <cellStyle name="Normal 16 13" xfId="2938"/>
    <cellStyle name="Normal 16 14" xfId="2939"/>
    <cellStyle name="Normal 16 15" xfId="2940"/>
    <cellStyle name="Normal 16 16" xfId="2941"/>
    <cellStyle name="Normal 16 2" xfId="2942"/>
    <cellStyle name="Normal 16 3" xfId="2943"/>
    <cellStyle name="Normal 16 4" xfId="2944"/>
    <cellStyle name="Normal 16 5" xfId="2945"/>
    <cellStyle name="Normal 16 6" xfId="2946"/>
    <cellStyle name="Normal 16 7" xfId="2947"/>
    <cellStyle name="Normal 16 8" xfId="2948"/>
    <cellStyle name="Normal 16 9" xfId="2949"/>
    <cellStyle name="Normal 17" xfId="2950"/>
    <cellStyle name="Normal 17 2" xfId="2951"/>
    <cellStyle name="Normal 18 2" xfId="2952"/>
    <cellStyle name="Normal 19 2" xfId="2953"/>
    <cellStyle name="Normal 2" xfId="2954"/>
    <cellStyle name="Normal 2 10" xfId="2955"/>
    <cellStyle name="Normal 2 11" xfId="2956"/>
    <cellStyle name="Normal 2 12" xfId="2957"/>
    <cellStyle name="Normal 2 13" xfId="2958"/>
    <cellStyle name="Normal 2 14" xfId="2959"/>
    <cellStyle name="Normal 2 15" xfId="2960"/>
    <cellStyle name="Normal 2 16" xfId="2961"/>
    <cellStyle name="Normal 2 17" xfId="2962"/>
    <cellStyle name="Normal 2 18" xfId="2963"/>
    <cellStyle name="Normal 2 19" xfId="2964"/>
    <cellStyle name="Normal 2 2" xfId="2965"/>
    <cellStyle name="Normal 2 2 2" xfId="2966"/>
    <cellStyle name="Normal 2 20" xfId="2967"/>
    <cellStyle name="Normal 2 21" xfId="2968"/>
    <cellStyle name="Normal 2 22" xfId="2969"/>
    <cellStyle name="Normal 2 3" xfId="2970"/>
    <cellStyle name="Normal 2 4" xfId="2971"/>
    <cellStyle name="Normal 2 5" xfId="2972"/>
    <cellStyle name="Normal 2 6" xfId="2973"/>
    <cellStyle name="Normal 2 7" xfId="2974"/>
    <cellStyle name="Normal 2 8" xfId="2975"/>
    <cellStyle name="Normal 2 9" xfId="2976"/>
    <cellStyle name="Normal 20 2" xfId="2977"/>
    <cellStyle name="Normal 21" xfId="2978"/>
    <cellStyle name="Normal 21 2" xfId="2979"/>
    <cellStyle name="Normal 21 3" xfId="2980"/>
    <cellStyle name="Normal 21 4" xfId="2981"/>
    <cellStyle name="Normal 21 5" xfId="2982"/>
    <cellStyle name="Normal 21 6" xfId="2983"/>
    <cellStyle name="Normal 21 7" xfId="2984"/>
    <cellStyle name="Normal 22 2" xfId="2985"/>
    <cellStyle name="Normal 23" xfId="2986"/>
    <cellStyle name="Normal 23 2" xfId="2987"/>
    <cellStyle name="Normal 23 3" xfId="2988"/>
    <cellStyle name="Normal 23 4" xfId="2989"/>
    <cellStyle name="Normal 23 5" xfId="2990"/>
    <cellStyle name="Normal 24" xfId="2991"/>
    <cellStyle name="Normal 25" xfId="2992"/>
    <cellStyle name="Normal 26" xfId="2993"/>
    <cellStyle name="Normal 27" xfId="2994"/>
    <cellStyle name="Normal 28" xfId="2995"/>
    <cellStyle name="Normal 29" xfId="2996"/>
    <cellStyle name="Normal 3" xfId="2997"/>
    <cellStyle name="Normal 3 2" xfId="2998"/>
    <cellStyle name="Normal 3 2 2" xfId="2999"/>
    <cellStyle name="Normal 3 2 2 2" xfId="3000"/>
    <cellStyle name="Normal 3 2 2 2 2" xfId="3001"/>
    <cellStyle name="Normal 3 2 2 2 2 2" xfId="3002"/>
    <cellStyle name="Normal 3 2 2 2 2 3" xfId="3003"/>
    <cellStyle name="Normal 3 2 2 2 3" xfId="3004"/>
    <cellStyle name="Normal 3 2 2 3" xfId="3005"/>
    <cellStyle name="Normal 3 2 2 4" xfId="3006"/>
    <cellStyle name="Normal 3 2 3" xfId="3007"/>
    <cellStyle name="Normal 3 2 4" xfId="3008"/>
    <cellStyle name="Normal 3 2 5" xfId="3009"/>
    <cellStyle name="Normal 3 2 5 2" xfId="3010"/>
    <cellStyle name="Normal 3 2 5 3" xfId="3011"/>
    <cellStyle name="Normal 3 2 6" xfId="3012"/>
    <cellStyle name="Normal 3 3" xfId="3013"/>
    <cellStyle name="Normal 3 4" xfId="3014"/>
    <cellStyle name="Normal 3 5" xfId="3015"/>
    <cellStyle name="Normal 3 6" xfId="3016"/>
    <cellStyle name="Normal 3 7" xfId="3017"/>
    <cellStyle name="Normal 3 8" xfId="3018"/>
    <cellStyle name="Normal 3 9" xfId="3019"/>
    <cellStyle name="Normal 30" xfId="3020"/>
    <cellStyle name="Normal 31" xfId="3021"/>
    <cellStyle name="Normal 32" xfId="3022"/>
    <cellStyle name="Normal 33" xfId="3023"/>
    <cellStyle name="Normal 34" xfId="3024"/>
    <cellStyle name="Normal 35" xfId="3025"/>
    <cellStyle name="Normal 36" xfId="3026"/>
    <cellStyle name="Normal 37" xfId="3027"/>
    <cellStyle name="Normal 38" xfId="3028"/>
    <cellStyle name="Normal 39" xfId="3029"/>
    <cellStyle name="Normal 4" xfId="3030"/>
    <cellStyle name="Normal 4 2" xfId="3031"/>
    <cellStyle name="Normal 4 3" xfId="3032"/>
    <cellStyle name="Normal 4 3 2" xfId="3033"/>
    <cellStyle name="Normal 4 3 2 2" xfId="3034"/>
    <cellStyle name="Normal 4 3 2 2 2" xfId="3035"/>
    <cellStyle name="Normal 4 3 2 2 2 2" xfId="3036"/>
    <cellStyle name="Normal 4 3 2 2 2 3" xfId="3037"/>
    <cellStyle name="Normal 4 3 2 2 3" xfId="3038"/>
    <cellStyle name="Normal 4 3 2 3" xfId="3039"/>
    <cellStyle name="Normal 4 3 2 4" xfId="3040"/>
    <cellStyle name="Normal 4 3 3" xfId="3041"/>
    <cellStyle name="Normal 4 3 4" xfId="3042"/>
    <cellStyle name="Normal 4 3 5" xfId="3043"/>
    <cellStyle name="Normal 4 3 5 2" xfId="3044"/>
    <cellStyle name="Normal 4 3 5 3" xfId="3045"/>
    <cellStyle name="Normal 4 3 6" xfId="3046"/>
    <cellStyle name="Normal 4 4" xfId="3047"/>
    <cellStyle name="Normal 4 5" xfId="3048"/>
    <cellStyle name="Normal 4 6" xfId="3049"/>
    <cellStyle name="Normal 4 7" xfId="3050"/>
    <cellStyle name="Normal 4 8" xfId="3051"/>
    <cellStyle name="Normal 40" xfId="3052"/>
    <cellStyle name="Normal 41 2" xfId="3053"/>
    <cellStyle name="Normal 41 3" xfId="3054"/>
    <cellStyle name="Normal 41 4" xfId="3055"/>
    <cellStyle name="Normal 41 5" xfId="3056"/>
    <cellStyle name="Normal 42 2" xfId="3057"/>
    <cellStyle name="Normal 42 3" xfId="3058"/>
    <cellStyle name="Normal 42 4" xfId="3059"/>
    <cellStyle name="Normal 42 5" xfId="3060"/>
    <cellStyle name="Normal 43 2" xfId="3061"/>
    <cellStyle name="Normal 43 3" xfId="3062"/>
    <cellStyle name="Normal 43 4" xfId="3063"/>
    <cellStyle name="Normal 43 5" xfId="3064"/>
    <cellStyle name="Normal 44 2" xfId="3065"/>
    <cellStyle name="Normal 44 3" xfId="3066"/>
    <cellStyle name="Normal 44 4" xfId="3067"/>
    <cellStyle name="Normal 44 5" xfId="3068"/>
    <cellStyle name="Normal 45 2" xfId="3069"/>
    <cellStyle name="Normal 45 3" xfId="3070"/>
    <cellStyle name="Normal 45 4" xfId="3071"/>
    <cellStyle name="Normal 45 5" xfId="3072"/>
    <cellStyle name="Normal 46 2" xfId="3073"/>
    <cellStyle name="Normal 46 3" xfId="3074"/>
    <cellStyle name="Normal 46 4" xfId="3075"/>
    <cellStyle name="Normal 46 5" xfId="3076"/>
    <cellStyle name="Normal 47 2" xfId="3077"/>
    <cellStyle name="Normal 47 3" xfId="3078"/>
    <cellStyle name="Normal 47 4" xfId="3079"/>
    <cellStyle name="Normal 47 5" xfId="3080"/>
    <cellStyle name="Normal 48 2" xfId="3081"/>
    <cellStyle name="Normal 48 3" xfId="3082"/>
    <cellStyle name="Normal 48 4" xfId="3083"/>
    <cellStyle name="Normal 49 2" xfId="3084"/>
    <cellStyle name="Normal 49 3" xfId="3085"/>
    <cellStyle name="Normal 49 4" xfId="3086"/>
    <cellStyle name="Normal 49 5" xfId="3087"/>
    <cellStyle name="Normal 5 10" xfId="3088"/>
    <cellStyle name="Normal 5 11" xfId="3089"/>
    <cellStyle name="Normal 5 12" xfId="3090"/>
    <cellStyle name="Normal 5 13" xfId="3091"/>
    <cellStyle name="Normal 5 14" xfId="3092"/>
    <cellStyle name="Normal 5 15" xfId="3093"/>
    <cellStyle name="Normal 5 16" xfId="3094"/>
    <cellStyle name="Normal 5 2" xfId="3095"/>
    <cellStyle name="Normal 5 3" xfId="3096"/>
    <cellStyle name="Normal 5 4" xfId="3097"/>
    <cellStyle name="Normal 5 5" xfId="3098"/>
    <cellStyle name="Normal 5 6" xfId="3099"/>
    <cellStyle name="Normal 5 7" xfId="3100"/>
    <cellStyle name="Normal 5 8" xfId="3101"/>
    <cellStyle name="Normal 5 9" xfId="3102"/>
    <cellStyle name="Normal 50 2" xfId="3103"/>
    <cellStyle name="Normal 50 3" xfId="3104"/>
    <cellStyle name="Normal 50 4" xfId="3105"/>
    <cellStyle name="Normal 52 2" xfId="3106"/>
    <cellStyle name="Normal 52 3" xfId="3107"/>
    <cellStyle name="Normal 52 4" xfId="3108"/>
    <cellStyle name="Normal 53 2" xfId="3109"/>
    <cellStyle name="Normal 53 3" xfId="3110"/>
    <cellStyle name="Normal 56" xfId="3111"/>
    <cellStyle name="Normal 6" xfId="3112"/>
    <cellStyle name="Normal 6 10" xfId="3113"/>
    <cellStyle name="Normal 6 11" xfId="3114"/>
    <cellStyle name="Normal 6 12" xfId="3115"/>
    <cellStyle name="Normal 6 13" xfId="3116"/>
    <cellStyle name="Normal 6 14" xfId="3117"/>
    <cellStyle name="Normal 6 15" xfId="3118"/>
    <cellStyle name="Normal 6 2" xfId="3119"/>
    <cellStyle name="Normal 6 3" xfId="3120"/>
    <cellStyle name="Normal 6 4" xfId="3121"/>
    <cellStyle name="Normal 6 5" xfId="3122"/>
    <cellStyle name="Normal 6 6" xfId="3123"/>
    <cellStyle name="Normal 6 7" xfId="3124"/>
    <cellStyle name="Normal 6 8" xfId="3125"/>
    <cellStyle name="Normal 6 9" xfId="3126"/>
    <cellStyle name="Normal 7 10" xfId="3127"/>
    <cellStyle name="Normal 7 11" xfId="3128"/>
    <cellStyle name="Normal 7 12" xfId="3129"/>
    <cellStyle name="Normal 7 13" xfId="3130"/>
    <cellStyle name="Normal 7 14" xfId="3131"/>
    <cellStyle name="Normal 7 15" xfId="3132"/>
    <cellStyle name="Normal 7 2" xfId="3133"/>
    <cellStyle name="Normal 7 3" xfId="3134"/>
    <cellStyle name="Normal 7 4" xfId="3135"/>
    <cellStyle name="Normal 7 5" xfId="3136"/>
    <cellStyle name="Normal 7 6" xfId="3137"/>
    <cellStyle name="Normal 7 7" xfId="3138"/>
    <cellStyle name="Normal 7 8" xfId="3139"/>
    <cellStyle name="Normal 7 9" xfId="3140"/>
    <cellStyle name="Normal 8 10" xfId="3141"/>
    <cellStyle name="Normal 8 11" xfId="3142"/>
    <cellStyle name="Normal 8 2" xfId="3143"/>
    <cellStyle name="Normal 8 3" xfId="3144"/>
    <cellStyle name="Normal 8 4" xfId="3145"/>
    <cellStyle name="Normal 8 5" xfId="3146"/>
    <cellStyle name="Normal 8 6" xfId="3147"/>
    <cellStyle name="Normal 8 7" xfId="3148"/>
    <cellStyle name="Normal 8 8" xfId="3149"/>
    <cellStyle name="Normal 8 9" xfId="3150"/>
    <cellStyle name="Normal 9 10" xfId="3151"/>
    <cellStyle name="Normal 9 11" xfId="3152"/>
    <cellStyle name="Normal 9 12" xfId="3153"/>
    <cellStyle name="Normal 9 13" xfId="3154"/>
    <cellStyle name="Normal 9 14" xfId="3155"/>
    <cellStyle name="Normal 9 15" xfId="3156"/>
    <cellStyle name="Normal 9 16" xfId="3157"/>
    <cellStyle name="Normal 9 17" xfId="3158"/>
    <cellStyle name="Normal 9 2" xfId="3159"/>
    <cellStyle name="Normal 9 3" xfId="3160"/>
    <cellStyle name="Normal 9 4" xfId="3161"/>
    <cellStyle name="Normal 9 5" xfId="3162"/>
    <cellStyle name="Normal 9 6" xfId="3163"/>
    <cellStyle name="Normal 9 7" xfId="3164"/>
    <cellStyle name="Normal 9 8" xfId="3165"/>
    <cellStyle name="Normal 9 9" xfId="3166"/>
    <cellStyle name="Normal_Data" xfId="3492"/>
    <cellStyle name="Normal_Data for Geog" xfId="3495"/>
    <cellStyle name="Normal_nasa Luka Ploce-sustav kontrole pristupa-troskovnik-ponuda 2" xfId="3494"/>
    <cellStyle name="Normal_Sheet10" xfId="3167"/>
    <cellStyle name="Normal_TW Budget - 26.6.02" xfId="3496"/>
    <cellStyle name="Normal1" xfId="3168"/>
    <cellStyle name="Normal3" xfId="3169"/>
    <cellStyle name="Normalno" xfId="0" builtinId="0"/>
    <cellStyle name="Normalno 2" xfId="3170"/>
    <cellStyle name="Normalno 2 2" xfId="3171"/>
    <cellStyle name="Normalno 3" xfId="3172"/>
    <cellStyle name="Normalno 4" xfId="3173"/>
    <cellStyle name="Normalno 4 2" xfId="3174"/>
    <cellStyle name="Normalno 5" xfId="3175"/>
    <cellStyle name="Normalno 5 2" xfId="3176"/>
    <cellStyle name="Normalno 5 3" xfId="3177"/>
    <cellStyle name="Normalno 6" xfId="3178"/>
    <cellStyle name="Normalno 7" xfId="3179"/>
    <cellStyle name="Note 2" xfId="3180"/>
    <cellStyle name="Note 2 2" xfId="3181"/>
    <cellStyle name="Note 3" xfId="3182"/>
    <cellStyle name="Note 3 10" xfId="3183"/>
    <cellStyle name="Note 3 11" xfId="3184"/>
    <cellStyle name="Note 3 12" xfId="3185"/>
    <cellStyle name="Note 3 13" xfId="3186"/>
    <cellStyle name="Note 3 14" xfId="3187"/>
    <cellStyle name="Note 3 15" xfId="3188"/>
    <cellStyle name="Note 3 16" xfId="3189"/>
    <cellStyle name="Note 3 17" xfId="3190"/>
    <cellStyle name="Note 3 18" xfId="3191"/>
    <cellStyle name="Note 3 19" xfId="3192"/>
    <cellStyle name="Note 3 2" xfId="3193"/>
    <cellStyle name="Note 3 20" xfId="3194"/>
    <cellStyle name="Note 3 21" xfId="3195"/>
    <cellStyle name="Note 3 22" xfId="3196"/>
    <cellStyle name="Note 3 23" xfId="3197"/>
    <cellStyle name="Note 3 24" xfId="3198"/>
    <cellStyle name="Note 3 25" xfId="3199"/>
    <cellStyle name="Note 3 26" xfId="3200"/>
    <cellStyle name="Note 3 27" xfId="3201"/>
    <cellStyle name="Note 3 28" xfId="3202"/>
    <cellStyle name="Note 3 3" xfId="3203"/>
    <cellStyle name="Note 3 4" xfId="3204"/>
    <cellStyle name="Note 3 5" xfId="3205"/>
    <cellStyle name="Note 3 6" xfId="3206"/>
    <cellStyle name="Note 3 7" xfId="3207"/>
    <cellStyle name="Note 3 8" xfId="3208"/>
    <cellStyle name="Note 3 9" xfId="3209"/>
    <cellStyle name="Note 4" xfId="3210"/>
    <cellStyle name="Note 4 10" xfId="3211"/>
    <cellStyle name="Note 4 11" xfId="3212"/>
    <cellStyle name="Note 4 12" xfId="3213"/>
    <cellStyle name="Note 4 13" xfId="3214"/>
    <cellStyle name="Note 4 14" xfId="3215"/>
    <cellStyle name="Note 4 15" xfId="3216"/>
    <cellStyle name="Note 4 16" xfId="3217"/>
    <cellStyle name="Note 4 17" xfId="3218"/>
    <cellStyle name="Note 4 18" xfId="3219"/>
    <cellStyle name="Note 4 19" xfId="3220"/>
    <cellStyle name="Note 4 2" xfId="3221"/>
    <cellStyle name="Note 4 20" xfId="3222"/>
    <cellStyle name="Note 4 21" xfId="3223"/>
    <cellStyle name="Note 4 22" xfId="3224"/>
    <cellStyle name="Note 4 23" xfId="3225"/>
    <cellStyle name="Note 4 24" xfId="3226"/>
    <cellStyle name="Note 4 25" xfId="3227"/>
    <cellStyle name="Note 4 3" xfId="3228"/>
    <cellStyle name="Note 4 4" xfId="3229"/>
    <cellStyle name="Note 4 5" xfId="3230"/>
    <cellStyle name="Note 4 5 10" xfId="3231"/>
    <cellStyle name="Note 4 5 11" xfId="3232"/>
    <cellStyle name="Note 4 5 12" xfId="3233"/>
    <cellStyle name="Note 4 5 13" xfId="3234"/>
    <cellStyle name="Note 4 5 14" xfId="3235"/>
    <cellStyle name="Note 4 5 15" xfId="3236"/>
    <cellStyle name="Note 4 5 16" xfId="3237"/>
    <cellStyle name="Note 4 5 17" xfId="3238"/>
    <cellStyle name="Note 4 5 18" xfId="3239"/>
    <cellStyle name="Note 4 5 19" xfId="3240"/>
    <cellStyle name="Note 4 5 2" xfId="3241"/>
    <cellStyle name="Note 4 5 3" xfId="3242"/>
    <cellStyle name="Note 4 5 4" xfId="3243"/>
    <cellStyle name="Note 4 5 5" xfId="3244"/>
    <cellStyle name="Note 4 5 6" xfId="3245"/>
    <cellStyle name="Note 4 5 7" xfId="3246"/>
    <cellStyle name="Note 4 5 8" xfId="3247"/>
    <cellStyle name="Note 4 5 9" xfId="3248"/>
    <cellStyle name="Note 4 6" xfId="3249"/>
    <cellStyle name="Note 4 7" xfId="3250"/>
    <cellStyle name="Note 4 8" xfId="3251"/>
    <cellStyle name="Note 4 9" xfId="3252"/>
    <cellStyle name="Obično 2" xfId="3253"/>
    <cellStyle name="Obično_ERSTE-Delnice-TROSKOVNIK" xfId="3254"/>
    <cellStyle name="Output 2" xfId="3255"/>
    <cellStyle name="Output 2 2" xfId="3256"/>
    <cellStyle name="Output 3" xfId="3257"/>
    <cellStyle name="Output 3 10" xfId="3258"/>
    <cellStyle name="Output 3 11" xfId="3259"/>
    <cellStyle name="Output 3 12" xfId="3260"/>
    <cellStyle name="Output 3 13" xfId="3261"/>
    <cellStyle name="Output 3 14" xfId="3262"/>
    <cellStyle name="Output 3 15" xfId="3263"/>
    <cellStyle name="Output 3 16" xfId="3264"/>
    <cellStyle name="Output 3 17" xfId="3265"/>
    <cellStyle name="Output 3 18" xfId="3266"/>
    <cellStyle name="Output 3 19" xfId="3267"/>
    <cellStyle name="Output 3 2" xfId="3268"/>
    <cellStyle name="Output 3 20" xfId="3269"/>
    <cellStyle name="Output 3 21" xfId="3270"/>
    <cellStyle name="Output 3 22" xfId="3271"/>
    <cellStyle name="Output 3 23" xfId="3272"/>
    <cellStyle name="Output 3 24" xfId="3273"/>
    <cellStyle name="Output 3 25" xfId="3274"/>
    <cellStyle name="Output 3 26" xfId="3275"/>
    <cellStyle name="Output 3 27" xfId="3276"/>
    <cellStyle name="Output 3 28" xfId="3277"/>
    <cellStyle name="Output 3 3" xfId="3278"/>
    <cellStyle name="Output 3 4" xfId="3279"/>
    <cellStyle name="Output 3 5" xfId="3280"/>
    <cellStyle name="Output 3 6" xfId="3281"/>
    <cellStyle name="Output 3 7" xfId="3282"/>
    <cellStyle name="Output 3 8" xfId="3283"/>
    <cellStyle name="Output 3 9" xfId="3284"/>
    <cellStyle name="Output 4" xfId="3285"/>
    <cellStyle name="Output 4 10" xfId="3286"/>
    <cellStyle name="Output 4 11" xfId="3287"/>
    <cellStyle name="Output 4 12" xfId="3288"/>
    <cellStyle name="Output 4 13" xfId="3289"/>
    <cellStyle name="Output 4 14" xfId="3290"/>
    <cellStyle name="Output 4 15" xfId="3291"/>
    <cellStyle name="Output 4 16" xfId="3292"/>
    <cellStyle name="Output 4 17" xfId="3293"/>
    <cellStyle name="Output 4 18" xfId="3294"/>
    <cellStyle name="Output 4 19" xfId="3295"/>
    <cellStyle name="Output 4 2" xfId="3296"/>
    <cellStyle name="Output 4 20" xfId="3297"/>
    <cellStyle name="Output 4 21" xfId="3298"/>
    <cellStyle name="Output 4 22" xfId="3299"/>
    <cellStyle name="Output 4 23" xfId="3300"/>
    <cellStyle name="Output 4 24" xfId="3301"/>
    <cellStyle name="Output 4 25" xfId="3302"/>
    <cellStyle name="Output 4 3" xfId="3303"/>
    <cellStyle name="Output 4 4" xfId="3304"/>
    <cellStyle name="Output 4 5" xfId="3305"/>
    <cellStyle name="Output 4 6" xfId="3306"/>
    <cellStyle name="Output 4 7" xfId="3307"/>
    <cellStyle name="Output 4 8" xfId="3308"/>
    <cellStyle name="Output 4 9" xfId="3309"/>
    <cellStyle name="Percent [0]" xfId="3310"/>
    <cellStyle name="Percent [00]" xfId="3311"/>
    <cellStyle name="Percent [2]" xfId="3312"/>
    <cellStyle name="PrePop Currency (0)" xfId="3313"/>
    <cellStyle name="PrePop Currency (2)" xfId="3314"/>
    <cellStyle name="PrePop Units (0)" xfId="3315"/>
    <cellStyle name="PrePop Units (1)" xfId="3316"/>
    <cellStyle name="PrePop Units (2)" xfId="3317"/>
    <cellStyle name="Standard" xfId="3318"/>
    <cellStyle name="Stil 1" xfId="3319"/>
    <cellStyle name="Style 1" xfId="3320"/>
    <cellStyle name="Tekst upozorenja 2" xfId="3321"/>
    <cellStyle name="Text Indent A" xfId="3322"/>
    <cellStyle name="Text Indent B" xfId="3323"/>
    <cellStyle name="Text Indent C" xfId="3324"/>
    <cellStyle name="Title 2" xfId="3325"/>
    <cellStyle name="Title 2 2" xfId="3326"/>
    <cellStyle name="Title 3" xfId="3327"/>
    <cellStyle name="Title 3 10" xfId="3328"/>
    <cellStyle name="Title 3 11" xfId="3329"/>
    <cellStyle name="Title 3 12" xfId="3330"/>
    <cellStyle name="Title 3 13" xfId="3331"/>
    <cellStyle name="Title 3 14" xfId="3332"/>
    <cellStyle name="Title 3 15" xfId="3333"/>
    <cellStyle name="Title 3 16" xfId="3334"/>
    <cellStyle name="Title 3 17" xfId="3335"/>
    <cellStyle name="Title 3 18" xfId="3336"/>
    <cellStyle name="Title 3 19" xfId="3337"/>
    <cellStyle name="Title 3 2" xfId="3338"/>
    <cellStyle name="Title 3 20" xfId="3339"/>
    <cellStyle name="Title 3 21" xfId="3340"/>
    <cellStyle name="Title 3 22" xfId="3341"/>
    <cellStyle name="Title 3 23" xfId="3342"/>
    <cellStyle name="Title 3 24" xfId="3343"/>
    <cellStyle name="Title 3 25" xfId="3344"/>
    <cellStyle name="Title 3 26" xfId="3345"/>
    <cellStyle name="Title 3 27" xfId="3346"/>
    <cellStyle name="Title 3 28" xfId="3347"/>
    <cellStyle name="Title 3 3" xfId="3348"/>
    <cellStyle name="Title 3 4" xfId="3349"/>
    <cellStyle name="Title 3 5" xfId="3350"/>
    <cellStyle name="Title 3 6" xfId="3351"/>
    <cellStyle name="Title 3 7" xfId="3352"/>
    <cellStyle name="Title 3 8" xfId="3353"/>
    <cellStyle name="Title 3 9" xfId="3354"/>
    <cellStyle name="Title 4" xfId="3355"/>
    <cellStyle name="Title 4 10" xfId="3356"/>
    <cellStyle name="Title 4 11" xfId="3357"/>
    <cellStyle name="Title 4 12" xfId="3358"/>
    <cellStyle name="Title 4 13" xfId="3359"/>
    <cellStyle name="Title 4 14" xfId="3360"/>
    <cellStyle name="Title 4 15" xfId="3361"/>
    <cellStyle name="Title 4 16" xfId="3362"/>
    <cellStyle name="Title 4 17" xfId="3363"/>
    <cellStyle name="Title 4 18" xfId="3364"/>
    <cellStyle name="Title 4 19" xfId="3365"/>
    <cellStyle name="Title 4 2" xfId="3366"/>
    <cellStyle name="Title 4 20" xfId="3367"/>
    <cellStyle name="Title 4 21" xfId="3368"/>
    <cellStyle name="Title 4 22" xfId="3369"/>
    <cellStyle name="Title 4 23" xfId="3370"/>
    <cellStyle name="Title 4 24" xfId="3371"/>
    <cellStyle name="Title 4 25" xfId="3372"/>
    <cellStyle name="Title 4 3" xfId="3373"/>
    <cellStyle name="Title 4 4" xfId="3374"/>
    <cellStyle name="Title 4 5" xfId="3375"/>
    <cellStyle name="Title 4 6" xfId="3376"/>
    <cellStyle name="Title 4 7" xfId="3377"/>
    <cellStyle name="Title 4 8" xfId="3378"/>
    <cellStyle name="Title 4 9" xfId="3379"/>
    <cellStyle name="Total 2" xfId="3380"/>
    <cellStyle name="Total 2 2" xfId="3381"/>
    <cellStyle name="Total 3" xfId="3382"/>
    <cellStyle name="Total 3 10" xfId="3383"/>
    <cellStyle name="Total 3 11" xfId="3384"/>
    <cellStyle name="Total 3 12" xfId="3385"/>
    <cellStyle name="Total 3 13" xfId="3386"/>
    <cellStyle name="Total 3 14" xfId="3387"/>
    <cellStyle name="Total 3 15" xfId="3388"/>
    <cellStyle name="Total 3 16" xfId="3389"/>
    <cellStyle name="Total 3 17" xfId="3390"/>
    <cellStyle name="Total 3 18" xfId="3391"/>
    <cellStyle name="Total 3 19" xfId="3392"/>
    <cellStyle name="Total 3 2" xfId="3393"/>
    <cellStyle name="Total 3 20" xfId="3394"/>
    <cellStyle name="Total 3 21" xfId="3395"/>
    <cellStyle name="Total 3 22" xfId="3396"/>
    <cellStyle name="Total 3 23" xfId="3397"/>
    <cellStyle name="Total 3 24" xfId="3398"/>
    <cellStyle name="Total 3 25" xfId="3399"/>
    <cellStyle name="Total 3 26" xfId="3400"/>
    <cellStyle name="Total 3 27" xfId="3401"/>
    <cellStyle name="Total 3 28" xfId="3402"/>
    <cellStyle name="Total 3 3" xfId="3403"/>
    <cellStyle name="Total 3 4" xfId="3404"/>
    <cellStyle name="Total 3 5" xfId="3405"/>
    <cellStyle name="Total 3 6" xfId="3406"/>
    <cellStyle name="Total 3 7" xfId="3407"/>
    <cellStyle name="Total 3 8" xfId="3408"/>
    <cellStyle name="Total 3 9" xfId="3409"/>
    <cellStyle name="Total 4" xfId="3410"/>
    <cellStyle name="Total 4 10" xfId="3411"/>
    <cellStyle name="Total 4 11" xfId="3412"/>
    <cellStyle name="Total 4 12" xfId="3413"/>
    <cellStyle name="Total 4 13" xfId="3414"/>
    <cellStyle name="Total 4 14" xfId="3415"/>
    <cellStyle name="Total 4 15" xfId="3416"/>
    <cellStyle name="Total 4 16" xfId="3417"/>
    <cellStyle name="Total 4 17" xfId="3418"/>
    <cellStyle name="Total 4 18" xfId="3419"/>
    <cellStyle name="Total 4 19" xfId="3420"/>
    <cellStyle name="Total 4 2" xfId="3421"/>
    <cellStyle name="Total 4 20" xfId="3422"/>
    <cellStyle name="Total 4 21" xfId="3423"/>
    <cellStyle name="Total 4 22" xfId="3424"/>
    <cellStyle name="Total 4 23" xfId="3425"/>
    <cellStyle name="Total 4 24" xfId="3426"/>
    <cellStyle name="Total 4 25" xfId="3427"/>
    <cellStyle name="Total 4 3" xfId="3428"/>
    <cellStyle name="Total 4 4" xfId="3429"/>
    <cellStyle name="Total 4 5" xfId="3430"/>
    <cellStyle name="Total 4 6" xfId="3431"/>
    <cellStyle name="Total 4 7" xfId="3432"/>
    <cellStyle name="Total 4 8" xfId="3433"/>
    <cellStyle name="Total 4 9" xfId="3434"/>
    <cellStyle name="Valuta" xfId="3491" builtinId="4"/>
    <cellStyle name="Währung [0]_RESULTS" xfId="3435"/>
    <cellStyle name="Währung_RESULTS" xfId="3436"/>
    <cellStyle name="Warning Text 2" xfId="3437"/>
    <cellStyle name="Warning Text 3" xfId="3438"/>
    <cellStyle name="Warning Text 3 10" xfId="3439"/>
    <cellStyle name="Warning Text 3 11" xfId="3440"/>
    <cellStyle name="Warning Text 3 12" xfId="3441"/>
    <cellStyle name="Warning Text 3 13" xfId="3442"/>
    <cellStyle name="Warning Text 3 14" xfId="3443"/>
    <cellStyle name="Warning Text 3 15" xfId="3444"/>
    <cellStyle name="Warning Text 3 16" xfId="3445"/>
    <cellStyle name="Warning Text 3 17" xfId="3446"/>
    <cellStyle name="Warning Text 3 18" xfId="3447"/>
    <cellStyle name="Warning Text 3 19" xfId="3448"/>
    <cellStyle name="Warning Text 3 2" xfId="3449"/>
    <cellStyle name="Warning Text 3 20" xfId="3450"/>
    <cellStyle name="Warning Text 3 21" xfId="3451"/>
    <cellStyle name="Warning Text 3 22" xfId="3452"/>
    <cellStyle name="Warning Text 3 23" xfId="3453"/>
    <cellStyle name="Warning Text 3 24" xfId="3454"/>
    <cellStyle name="Warning Text 3 25" xfId="3455"/>
    <cellStyle name="Warning Text 3 26" xfId="3456"/>
    <cellStyle name="Warning Text 3 27" xfId="3457"/>
    <cellStyle name="Warning Text 3 28" xfId="3458"/>
    <cellStyle name="Warning Text 3 3" xfId="3459"/>
    <cellStyle name="Warning Text 3 4" xfId="3460"/>
    <cellStyle name="Warning Text 3 5" xfId="3461"/>
    <cellStyle name="Warning Text 3 6" xfId="3462"/>
    <cellStyle name="Warning Text 3 7" xfId="3463"/>
    <cellStyle name="Warning Text 3 8" xfId="3464"/>
    <cellStyle name="Warning Text 3 9" xfId="3465"/>
    <cellStyle name="Warning Text 4" xfId="3466"/>
    <cellStyle name="Warning Text 4 10" xfId="3467"/>
    <cellStyle name="Warning Text 4 11" xfId="3468"/>
    <cellStyle name="Warning Text 4 12" xfId="3469"/>
    <cellStyle name="Warning Text 4 13" xfId="3470"/>
    <cellStyle name="Warning Text 4 14" xfId="3471"/>
    <cellStyle name="Warning Text 4 15" xfId="3472"/>
    <cellStyle name="Warning Text 4 16" xfId="3473"/>
    <cellStyle name="Warning Text 4 17" xfId="3474"/>
    <cellStyle name="Warning Text 4 18" xfId="3475"/>
    <cellStyle name="Warning Text 4 19" xfId="3476"/>
    <cellStyle name="Warning Text 4 2" xfId="3477"/>
    <cellStyle name="Warning Text 4 20" xfId="3478"/>
    <cellStyle name="Warning Text 4 21" xfId="3479"/>
    <cellStyle name="Warning Text 4 22" xfId="3480"/>
    <cellStyle name="Warning Text 4 23" xfId="3481"/>
    <cellStyle name="Warning Text 4 24" xfId="3482"/>
    <cellStyle name="Warning Text 4 25" xfId="3483"/>
    <cellStyle name="Warning Text 4 3" xfId="3484"/>
    <cellStyle name="Warning Text 4 4" xfId="3485"/>
    <cellStyle name="Warning Text 4 5" xfId="3486"/>
    <cellStyle name="Warning Text 4 6" xfId="3487"/>
    <cellStyle name="Warning Text 4 7" xfId="3488"/>
    <cellStyle name="Warning Text 4 8" xfId="3489"/>
    <cellStyle name="Warning Text 4 9" xfId="3490"/>
    <cellStyle name="Zarez" xfId="2216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tabSelected="1" topLeftCell="A231" workbookViewId="0">
      <selection activeCell="H236" sqref="H236"/>
    </sheetView>
  </sheetViews>
  <sheetFormatPr defaultColWidth="9.28515625" defaultRowHeight="12"/>
  <cols>
    <col min="1" max="1" width="7.42578125" style="20" customWidth="1"/>
    <col min="2" max="2" width="55" style="21" customWidth="1"/>
    <col min="3" max="3" width="8.140625" style="5" customWidth="1"/>
    <col min="4" max="4" width="7.42578125" style="5" customWidth="1"/>
    <col min="5" max="5" width="11.42578125" style="7" customWidth="1"/>
    <col min="6" max="6" width="13.85546875" style="7" customWidth="1"/>
    <col min="7" max="7" width="7.85546875" style="1" customWidth="1"/>
    <col min="8" max="8" width="9.28515625" style="1"/>
    <col min="9" max="9" width="18.7109375" style="1" customWidth="1"/>
    <col min="10" max="10" width="18.85546875" style="1" customWidth="1"/>
    <col min="11" max="11" width="20" style="1" customWidth="1"/>
    <col min="12" max="12" width="15.85546875" style="1" customWidth="1"/>
    <col min="13" max="16384" width="9.28515625" style="1"/>
  </cols>
  <sheetData>
    <row r="1" spans="1:6" s="97" customFormat="1">
      <c r="A1" s="33"/>
      <c r="B1" s="34"/>
      <c r="C1" s="23"/>
      <c r="D1" s="23"/>
      <c r="E1" s="35"/>
      <c r="F1" s="35"/>
    </row>
    <row r="2" spans="1:6">
      <c r="A2" s="36"/>
      <c r="B2" s="37" t="s">
        <v>28</v>
      </c>
      <c r="C2" s="38"/>
      <c r="D2" s="38"/>
      <c r="E2" s="39"/>
      <c r="F2" s="40"/>
    </row>
    <row r="3" spans="1:6">
      <c r="A3" s="2"/>
      <c r="B3" s="3"/>
      <c r="C3" s="4"/>
      <c r="D3" s="4"/>
      <c r="E3" s="6"/>
      <c r="F3" s="6"/>
    </row>
    <row r="4" spans="1:6" s="43" customFormat="1">
      <c r="A4" s="41"/>
      <c r="B4" s="180" t="s">
        <v>29</v>
      </c>
      <c r="C4" s="180"/>
      <c r="D4" s="180"/>
      <c r="E4" s="180"/>
      <c r="F4" s="42"/>
    </row>
    <row r="5" spans="1:6" s="43" customFormat="1">
      <c r="A5" s="44" t="s">
        <v>13</v>
      </c>
      <c r="B5" s="179" t="s">
        <v>30</v>
      </c>
      <c r="C5" s="179"/>
      <c r="D5" s="179"/>
      <c r="E5" s="179"/>
      <c r="F5" s="42"/>
    </row>
    <row r="6" spans="1:6" s="45" customFormat="1">
      <c r="A6" s="44" t="s">
        <v>13</v>
      </c>
      <c r="B6" s="179" t="s">
        <v>31</v>
      </c>
      <c r="C6" s="179"/>
      <c r="D6" s="179"/>
      <c r="E6" s="179"/>
      <c r="F6" s="42"/>
    </row>
    <row r="7" spans="1:6" s="45" customFormat="1">
      <c r="A7" s="44" t="s">
        <v>13</v>
      </c>
      <c r="B7" s="179" t="s">
        <v>32</v>
      </c>
      <c r="C7" s="179"/>
      <c r="D7" s="179"/>
      <c r="E7" s="179"/>
      <c r="F7" s="42"/>
    </row>
    <row r="8" spans="1:6" s="45" customFormat="1">
      <c r="A8" s="44" t="s">
        <v>13</v>
      </c>
      <c r="B8" s="179" t="s">
        <v>33</v>
      </c>
      <c r="C8" s="179"/>
      <c r="D8" s="179"/>
      <c r="E8" s="179"/>
      <c r="F8" s="42"/>
    </row>
    <row r="9" spans="1:6" s="45" customFormat="1">
      <c r="A9" s="44" t="s">
        <v>13</v>
      </c>
      <c r="B9" s="179" t="s">
        <v>34</v>
      </c>
      <c r="C9" s="179"/>
      <c r="D9" s="179"/>
      <c r="E9" s="179"/>
      <c r="F9" s="42"/>
    </row>
    <row r="10" spans="1:6" s="45" customFormat="1">
      <c r="A10" s="44" t="s">
        <v>13</v>
      </c>
      <c r="B10" s="179" t="s">
        <v>35</v>
      </c>
      <c r="C10" s="179"/>
      <c r="D10" s="179"/>
      <c r="E10" s="179"/>
      <c r="F10" s="42"/>
    </row>
    <row r="11" spans="1:6" s="45" customFormat="1">
      <c r="A11" s="44" t="s">
        <v>13</v>
      </c>
      <c r="B11" s="179" t="s">
        <v>36</v>
      </c>
      <c r="C11" s="179"/>
      <c r="D11" s="179"/>
      <c r="E11" s="179"/>
      <c r="F11" s="42"/>
    </row>
    <row r="12" spans="1:6" s="45" customFormat="1">
      <c r="A12" s="44" t="s">
        <v>13</v>
      </c>
      <c r="B12" s="179" t="s">
        <v>37</v>
      </c>
      <c r="C12" s="179"/>
      <c r="D12" s="179"/>
      <c r="E12" s="179"/>
      <c r="F12" s="42"/>
    </row>
    <row r="13" spans="1:6" s="46" customFormat="1">
      <c r="A13" s="44" t="s">
        <v>13</v>
      </c>
      <c r="B13" s="179" t="s">
        <v>38</v>
      </c>
      <c r="C13" s="179"/>
      <c r="D13" s="179"/>
      <c r="E13" s="179"/>
      <c r="F13" s="42"/>
    </row>
    <row r="14" spans="1:6" s="47" customFormat="1">
      <c r="A14" s="44" t="s">
        <v>13</v>
      </c>
      <c r="B14" s="179" t="s">
        <v>39</v>
      </c>
      <c r="C14" s="179"/>
      <c r="D14" s="179"/>
      <c r="E14" s="179"/>
      <c r="F14" s="42"/>
    </row>
    <row r="15" spans="1:6" s="47" customFormat="1">
      <c r="A15" s="44" t="s">
        <v>13</v>
      </c>
      <c r="B15" s="179" t="s">
        <v>40</v>
      </c>
      <c r="C15" s="179"/>
      <c r="D15" s="179"/>
      <c r="E15" s="179"/>
      <c r="F15" s="42"/>
    </row>
    <row r="16" spans="1:6" s="47" customFormat="1">
      <c r="A16" s="44" t="s">
        <v>13</v>
      </c>
      <c r="B16" s="179" t="s">
        <v>41</v>
      </c>
      <c r="C16" s="179"/>
      <c r="D16" s="179"/>
      <c r="E16" s="179"/>
      <c r="F16" s="42"/>
    </row>
    <row r="17" spans="1:6" s="47" customFormat="1">
      <c r="A17" s="44" t="s">
        <v>13</v>
      </c>
      <c r="B17" s="179" t="s">
        <v>77</v>
      </c>
      <c r="C17" s="179"/>
      <c r="D17" s="179"/>
      <c r="E17" s="179"/>
      <c r="F17" s="42"/>
    </row>
    <row r="18" spans="1:6" s="47" customFormat="1">
      <c r="A18" s="44" t="s">
        <v>13</v>
      </c>
      <c r="B18" s="179" t="s">
        <v>42</v>
      </c>
      <c r="C18" s="179"/>
      <c r="D18" s="179"/>
      <c r="E18" s="179"/>
      <c r="F18" s="42"/>
    </row>
    <row r="19" spans="1:6" s="47" customFormat="1">
      <c r="A19" s="44" t="s">
        <v>13</v>
      </c>
      <c r="B19" s="179" t="s">
        <v>43</v>
      </c>
      <c r="C19" s="179"/>
      <c r="D19" s="179"/>
      <c r="E19" s="179"/>
      <c r="F19" s="42"/>
    </row>
    <row r="20" spans="1:6" s="47" customFormat="1">
      <c r="A20" s="44" t="s">
        <v>13</v>
      </c>
      <c r="B20" s="179" t="s">
        <v>44</v>
      </c>
      <c r="C20" s="179"/>
      <c r="D20" s="179"/>
      <c r="E20" s="179"/>
      <c r="F20" s="42"/>
    </row>
    <row r="21" spans="1:6" s="47" customFormat="1">
      <c r="A21" s="44" t="s">
        <v>13</v>
      </c>
      <c r="B21" s="179" t="s">
        <v>45</v>
      </c>
      <c r="C21" s="179"/>
      <c r="D21" s="179"/>
      <c r="E21" s="179"/>
      <c r="F21" s="42"/>
    </row>
    <row r="22" spans="1:6" s="47" customFormat="1">
      <c r="A22" s="44" t="s">
        <v>13</v>
      </c>
      <c r="B22" s="179" t="s">
        <v>46</v>
      </c>
      <c r="C22" s="179"/>
      <c r="D22" s="179"/>
      <c r="E22" s="179"/>
      <c r="F22" s="42"/>
    </row>
    <row r="23" spans="1:6" s="47" customFormat="1">
      <c r="A23" s="44" t="s">
        <v>13</v>
      </c>
      <c r="B23" s="179" t="s">
        <v>47</v>
      </c>
      <c r="C23" s="179"/>
      <c r="D23" s="179"/>
      <c r="E23" s="179"/>
      <c r="F23" s="42"/>
    </row>
    <row r="24" spans="1:6" s="47" customFormat="1">
      <c r="A24" s="44"/>
      <c r="B24" s="48" t="s">
        <v>48</v>
      </c>
      <c r="C24" s="96"/>
      <c r="D24" s="96"/>
      <c r="E24" s="49"/>
      <c r="F24" s="42"/>
    </row>
    <row r="25" spans="1:6" s="47" customFormat="1">
      <c r="A25" s="44"/>
      <c r="B25" s="180" t="s">
        <v>29</v>
      </c>
      <c r="C25" s="180"/>
      <c r="D25" s="180"/>
      <c r="E25" s="180"/>
      <c r="F25" s="42"/>
    </row>
    <row r="26" spans="1:6" s="47" customFormat="1">
      <c r="A26" s="44" t="s">
        <v>13</v>
      </c>
      <c r="B26" s="179" t="s">
        <v>49</v>
      </c>
      <c r="C26" s="179"/>
      <c r="D26" s="179"/>
      <c r="E26" s="179"/>
      <c r="F26" s="42"/>
    </row>
    <row r="27" spans="1:6" s="47" customFormat="1">
      <c r="A27" s="44" t="s">
        <v>13</v>
      </c>
      <c r="B27" s="179" t="s">
        <v>50</v>
      </c>
      <c r="C27" s="179"/>
      <c r="D27" s="179"/>
      <c r="E27" s="179"/>
      <c r="F27" s="42"/>
    </row>
    <row r="28" spans="1:6" s="47" customFormat="1">
      <c r="A28" s="44" t="s">
        <v>13</v>
      </c>
      <c r="B28" s="179" t="s">
        <v>51</v>
      </c>
      <c r="C28" s="179"/>
      <c r="D28" s="179"/>
      <c r="E28" s="179"/>
      <c r="F28" s="42"/>
    </row>
    <row r="29" spans="1:6" s="47" customFormat="1">
      <c r="A29" s="44" t="s">
        <v>13</v>
      </c>
      <c r="B29" s="180" t="s">
        <v>52</v>
      </c>
      <c r="C29" s="181"/>
      <c r="D29" s="181"/>
      <c r="E29" s="181"/>
      <c r="F29" s="42"/>
    </row>
    <row r="30" spans="1:6" s="47" customFormat="1">
      <c r="A30" s="44" t="s">
        <v>13</v>
      </c>
      <c r="B30" s="179" t="s">
        <v>53</v>
      </c>
      <c r="C30" s="179"/>
      <c r="D30" s="179"/>
      <c r="E30" s="179"/>
      <c r="F30" s="42"/>
    </row>
    <row r="31" spans="1:6" s="47" customFormat="1">
      <c r="A31" s="44" t="s">
        <v>13</v>
      </c>
      <c r="B31" s="180" t="s">
        <v>54</v>
      </c>
      <c r="C31" s="180"/>
      <c r="D31" s="180"/>
      <c r="E31" s="180"/>
      <c r="F31" s="42"/>
    </row>
    <row r="32" spans="1:6" s="47" customFormat="1">
      <c r="A32" s="44" t="s">
        <v>13</v>
      </c>
      <c r="B32" s="180" t="s">
        <v>55</v>
      </c>
      <c r="C32" s="180"/>
      <c r="D32" s="180"/>
      <c r="E32" s="180"/>
      <c r="F32" s="42"/>
    </row>
    <row r="33" spans="1:6" ht="35.25" customHeight="1">
      <c r="A33" s="50" t="s">
        <v>13</v>
      </c>
      <c r="B33" s="176" t="s">
        <v>56</v>
      </c>
      <c r="C33" s="177"/>
      <c r="D33" s="177"/>
      <c r="E33" s="177"/>
      <c r="F33" s="42"/>
    </row>
    <row r="34" spans="1:6" ht="12.75" customHeight="1">
      <c r="A34" s="51" t="s">
        <v>13</v>
      </c>
      <c r="B34" s="178" t="s">
        <v>57</v>
      </c>
      <c r="C34" s="178"/>
      <c r="D34" s="178"/>
      <c r="E34" s="178"/>
      <c r="F34" s="26"/>
    </row>
    <row r="35" spans="1:6">
      <c r="A35" s="17"/>
      <c r="B35" s="1"/>
    </row>
    <row r="36" spans="1:6">
      <c r="A36" s="182" t="s">
        <v>58</v>
      </c>
      <c r="B36" s="182"/>
      <c r="C36" s="182"/>
    </row>
    <row r="37" spans="1:6">
      <c r="A37" s="52"/>
      <c r="B37" s="53"/>
      <c r="C37" s="54"/>
    </row>
    <row r="38" spans="1:6" ht="108">
      <c r="A38" s="52">
        <v>1</v>
      </c>
      <c r="B38" s="3" t="s">
        <v>59</v>
      </c>
      <c r="C38" s="3"/>
    </row>
    <row r="39" spans="1:6">
      <c r="A39" s="52"/>
      <c r="B39" s="53"/>
      <c r="C39" s="53"/>
    </row>
    <row r="40" spans="1:6" ht="36">
      <c r="A40" s="52">
        <v>2</v>
      </c>
      <c r="B40" s="53" t="s">
        <v>60</v>
      </c>
      <c r="C40" s="53"/>
    </row>
    <row r="41" spans="1:6">
      <c r="A41" s="52"/>
      <c r="B41" s="53"/>
      <c r="C41" s="53"/>
    </row>
    <row r="42" spans="1:6" ht="24">
      <c r="A42" s="52">
        <v>3</v>
      </c>
      <c r="B42" s="3" t="s">
        <v>61</v>
      </c>
      <c r="C42" s="3"/>
    </row>
    <row r="43" spans="1:6">
      <c r="A43" s="52"/>
      <c r="B43" s="53"/>
      <c r="C43" s="53"/>
    </row>
    <row r="44" spans="1:6" ht="24">
      <c r="A44" s="52">
        <v>4</v>
      </c>
      <c r="B44" s="53" t="s">
        <v>62</v>
      </c>
      <c r="C44" s="53"/>
    </row>
    <row r="45" spans="1:6">
      <c r="A45" s="52"/>
      <c r="B45" s="53"/>
      <c r="C45" s="53"/>
    </row>
    <row r="46" spans="1:6" ht="60">
      <c r="A46" s="52">
        <v>5</v>
      </c>
      <c r="B46" s="53" t="s">
        <v>63</v>
      </c>
      <c r="C46" s="53"/>
    </row>
    <row r="47" spans="1:6">
      <c r="A47" s="52"/>
      <c r="B47" s="53"/>
      <c r="C47" s="53"/>
    </row>
    <row r="48" spans="1:6" ht="36">
      <c r="A48" s="52">
        <v>6</v>
      </c>
      <c r="B48" s="53" t="s">
        <v>64</v>
      </c>
      <c r="C48" s="53"/>
    </row>
    <row r="49" spans="1:3">
      <c r="A49" s="52"/>
      <c r="B49" s="53"/>
      <c r="C49" s="53"/>
    </row>
    <row r="50" spans="1:3" ht="36">
      <c r="A50" s="52">
        <v>7</v>
      </c>
      <c r="B50" s="53" t="s">
        <v>65</v>
      </c>
      <c r="C50" s="53"/>
    </row>
    <row r="51" spans="1:3">
      <c r="A51" s="52"/>
      <c r="B51" s="53"/>
      <c r="C51" s="53"/>
    </row>
    <row r="52" spans="1:3" ht="36">
      <c r="A52" s="52">
        <v>8</v>
      </c>
      <c r="B52" s="53" t="s">
        <v>66</v>
      </c>
      <c r="C52" s="53"/>
    </row>
    <row r="53" spans="1:3">
      <c r="A53" s="52"/>
      <c r="B53" s="53"/>
      <c r="C53" s="53"/>
    </row>
    <row r="54" spans="1:3" ht="48">
      <c r="A54" s="52">
        <v>9</v>
      </c>
      <c r="B54" s="53" t="s">
        <v>67</v>
      </c>
      <c r="C54" s="53"/>
    </row>
    <row r="55" spans="1:3">
      <c r="A55" s="52"/>
      <c r="B55" s="53"/>
      <c r="C55" s="53"/>
    </row>
    <row r="56" spans="1:3" ht="48">
      <c r="A56" s="52">
        <v>10</v>
      </c>
      <c r="B56" s="53" t="s">
        <v>68</v>
      </c>
      <c r="C56" s="53"/>
    </row>
    <row r="57" spans="1:3">
      <c r="A57" s="52"/>
      <c r="B57" s="53"/>
      <c r="C57" s="53"/>
    </row>
    <row r="58" spans="1:3" ht="60">
      <c r="A58" s="52">
        <v>11</v>
      </c>
      <c r="B58" s="53" t="s">
        <v>69</v>
      </c>
      <c r="C58" s="53"/>
    </row>
    <row r="59" spans="1:3">
      <c r="A59" s="52"/>
      <c r="B59" s="53"/>
      <c r="C59" s="53"/>
    </row>
    <row r="60" spans="1:3" ht="60">
      <c r="A60" s="52">
        <v>12</v>
      </c>
      <c r="B60" s="53" t="s">
        <v>70</v>
      </c>
      <c r="C60" s="53"/>
    </row>
    <row r="61" spans="1:3">
      <c r="A61" s="52"/>
      <c r="B61" s="53"/>
      <c r="C61" s="53"/>
    </row>
    <row r="62" spans="1:3" ht="48">
      <c r="A62" s="52">
        <v>13</v>
      </c>
      <c r="B62" s="55" t="s">
        <v>71</v>
      </c>
      <c r="C62" s="55"/>
    </row>
    <row r="63" spans="1:3">
      <c r="A63" s="52"/>
      <c r="B63" s="53"/>
      <c r="C63" s="53"/>
    </row>
    <row r="64" spans="1:3" ht="96">
      <c r="A64" s="52">
        <v>14</v>
      </c>
      <c r="B64" s="55" t="s">
        <v>72</v>
      </c>
      <c r="C64" s="55"/>
    </row>
    <row r="65" spans="1:6">
      <c r="A65" s="52"/>
      <c r="B65" s="53"/>
      <c r="C65" s="53"/>
    </row>
    <row r="66" spans="1:6" ht="84">
      <c r="A66" s="52">
        <v>15</v>
      </c>
      <c r="B66" s="3" t="s">
        <v>73</v>
      </c>
      <c r="C66" s="53"/>
    </row>
    <row r="67" spans="1:6">
      <c r="A67" s="52"/>
      <c r="B67" s="53"/>
      <c r="C67" s="53"/>
    </row>
    <row r="68" spans="1:6" ht="60">
      <c r="A68" s="52">
        <v>16</v>
      </c>
      <c r="B68" s="3" t="s">
        <v>74</v>
      </c>
      <c r="C68" s="53"/>
    </row>
    <row r="69" spans="1:6">
      <c r="A69" s="52"/>
      <c r="B69" s="53"/>
      <c r="C69" s="53"/>
    </row>
    <row r="70" spans="1:6" ht="48">
      <c r="A70" s="52">
        <v>17</v>
      </c>
      <c r="B70" s="53" t="s">
        <v>75</v>
      </c>
      <c r="C70" s="53"/>
    </row>
    <row r="72" spans="1:6" ht="12.75" thickBot="1">
      <c r="A72" s="8"/>
      <c r="B72" s="9"/>
      <c r="C72" s="10"/>
      <c r="D72" s="10"/>
      <c r="E72" s="11"/>
      <c r="F72" s="12"/>
    </row>
    <row r="73" spans="1:6" ht="12.75" thickBot="1">
      <c r="A73" s="13" t="s">
        <v>2</v>
      </c>
      <c r="B73" s="14" t="s">
        <v>3</v>
      </c>
      <c r="C73" s="15" t="s">
        <v>4</v>
      </c>
      <c r="D73" s="15" t="s">
        <v>5</v>
      </c>
      <c r="E73" s="16" t="s">
        <v>0</v>
      </c>
      <c r="F73" s="16" t="s">
        <v>1</v>
      </c>
    </row>
    <row r="74" spans="1:6">
      <c r="A74" s="17"/>
      <c r="B74" s="18"/>
      <c r="E74" s="19"/>
      <c r="F74" s="19"/>
    </row>
    <row r="75" spans="1:6">
      <c r="A75" s="36"/>
      <c r="B75" s="59" t="s">
        <v>214</v>
      </c>
      <c r="C75" s="38"/>
      <c r="D75" s="38"/>
      <c r="E75" s="39"/>
      <c r="F75" s="40"/>
    </row>
    <row r="77" spans="1:6" ht="76.5">
      <c r="A77" s="98" t="s">
        <v>229</v>
      </c>
      <c r="B77" s="158" t="s">
        <v>235</v>
      </c>
    </row>
    <row r="78" spans="1:6" ht="51">
      <c r="A78" s="102" t="s">
        <v>13</v>
      </c>
      <c r="B78" s="158" t="s">
        <v>230</v>
      </c>
    </row>
    <row r="79" spans="1:6" ht="64.5" customHeight="1">
      <c r="A79" s="102"/>
      <c r="B79" s="158" t="s">
        <v>231</v>
      </c>
    </row>
    <row r="80" spans="1:6" ht="38.25">
      <c r="A80" s="102" t="s">
        <v>13</v>
      </c>
      <c r="B80" s="158" t="s">
        <v>232</v>
      </c>
    </row>
    <row r="81" spans="1:6" ht="25.5">
      <c r="A81" s="102" t="s">
        <v>13</v>
      </c>
      <c r="B81" s="158" t="s">
        <v>233</v>
      </c>
    </row>
    <row r="82" spans="1:6" ht="25.5">
      <c r="A82" s="102"/>
      <c r="B82" s="158" t="s">
        <v>234</v>
      </c>
    </row>
    <row r="83" spans="1:6" ht="14.25" customHeight="1">
      <c r="A83" s="98" t="s">
        <v>13</v>
      </c>
      <c r="B83" s="158" t="s">
        <v>236</v>
      </c>
      <c r="C83" s="160"/>
      <c r="D83" s="161"/>
      <c r="E83" s="162"/>
      <c r="F83" s="162"/>
    </row>
    <row r="84" spans="1:6" ht="16.5" customHeight="1">
      <c r="A84" s="98" t="s">
        <v>13</v>
      </c>
      <c r="B84" s="158" t="s">
        <v>222</v>
      </c>
      <c r="C84" s="160" t="s">
        <v>6</v>
      </c>
      <c r="D84" s="129">
        <v>1</v>
      </c>
      <c r="E84" s="169" t="s">
        <v>221</v>
      </c>
      <c r="F84" s="169" t="s">
        <v>221</v>
      </c>
    </row>
    <row r="85" spans="1:6" ht="12.75">
      <c r="A85" s="98" t="s">
        <v>13</v>
      </c>
      <c r="B85" s="158" t="s">
        <v>238</v>
      </c>
      <c r="C85" s="160" t="s">
        <v>6</v>
      </c>
      <c r="D85" s="129">
        <v>1</v>
      </c>
      <c r="E85" s="169" t="s">
        <v>221</v>
      </c>
      <c r="F85" s="169" t="s">
        <v>221</v>
      </c>
    </row>
    <row r="86" spans="1:6" ht="12.75">
      <c r="A86" s="98" t="s">
        <v>13</v>
      </c>
      <c r="B86" s="158" t="s">
        <v>239</v>
      </c>
      <c r="C86" s="160" t="s">
        <v>6</v>
      </c>
      <c r="D86" s="129">
        <v>1</v>
      </c>
      <c r="E86" s="169" t="s">
        <v>221</v>
      </c>
      <c r="F86" s="169" t="s">
        <v>221</v>
      </c>
    </row>
    <row r="87" spans="1:6" ht="25.5">
      <c r="A87" s="98" t="s">
        <v>13</v>
      </c>
      <c r="B87" s="158" t="s">
        <v>237</v>
      </c>
      <c r="C87" s="160" t="s">
        <v>6</v>
      </c>
      <c r="D87" s="129">
        <v>1</v>
      </c>
      <c r="E87" s="169" t="s">
        <v>221</v>
      </c>
      <c r="F87" s="169" t="s">
        <v>221</v>
      </c>
    </row>
    <row r="88" spans="1:6" ht="12.75">
      <c r="A88" s="98" t="s">
        <v>13</v>
      </c>
      <c r="B88" s="158" t="s">
        <v>240</v>
      </c>
      <c r="C88" s="160" t="s">
        <v>6</v>
      </c>
      <c r="D88" s="129">
        <v>1</v>
      </c>
      <c r="E88" s="169" t="s">
        <v>221</v>
      </c>
      <c r="F88" s="169" t="s">
        <v>221</v>
      </c>
    </row>
    <row r="89" spans="1:6" ht="25.5">
      <c r="A89" s="98" t="s">
        <v>13</v>
      </c>
      <c r="B89" s="158" t="s">
        <v>218</v>
      </c>
      <c r="C89" s="160" t="s">
        <v>6</v>
      </c>
      <c r="D89" s="163">
        <v>1</v>
      </c>
      <c r="E89" s="169" t="s">
        <v>221</v>
      </c>
      <c r="F89" s="169" t="s">
        <v>221</v>
      </c>
    </row>
    <row r="90" spans="1:6" ht="12.75">
      <c r="A90" s="98" t="s">
        <v>13</v>
      </c>
      <c r="B90" s="158" t="s">
        <v>228</v>
      </c>
      <c r="C90" s="160" t="s">
        <v>6</v>
      </c>
      <c r="D90" s="163">
        <v>2</v>
      </c>
      <c r="E90" s="169" t="s">
        <v>221</v>
      </c>
      <c r="F90" s="169" t="s">
        <v>221</v>
      </c>
    </row>
    <row r="91" spans="1:6" ht="12.75">
      <c r="A91" s="98" t="s">
        <v>13</v>
      </c>
      <c r="B91" s="158" t="s">
        <v>226</v>
      </c>
      <c r="C91" s="160" t="s">
        <v>6</v>
      </c>
      <c r="D91" s="163">
        <v>2</v>
      </c>
      <c r="E91" s="169" t="s">
        <v>221</v>
      </c>
      <c r="F91" s="169" t="s">
        <v>221</v>
      </c>
    </row>
    <row r="92" spans="1:6" ht="12.75">
      <c r="A92" s="98" t="s">
        <v>13</v>
      </c>
      <c r="B92" s="158" t="s">
        <v>227</v>
      </c>
      <c r="C92" s="160" t="s">
        <v>6</v>
      </c>
      <c r="D92" s="163">
        <v>2</v>
      </c>
      <c r="E92" s="169" t="s">
        <v>221</v>
      </c>
      <c r="F92" s="169" t="s">
        <v>221</v>
      </c>
    </row>
    <row r="93" spans="1:6" ht="25.5">
      <c r="A93" s="98" t="s">
        <v>13</v>
      </c>
      <c r="B93" s="158" t="s">
        <v>218</v>
      </c>
      <c r="C93" s="160" t="s">
        <v>6</v>
      </c>
      <c r="D93" s="163">
        <v>1</v>
      </c>
      <c r="E93" s="169" t="s">
        <v>221</v>
      </c>
      <c r="F93" s="169" t="s">
        <v>221</v>
      </c>
    </row>
    <row r="94" spans="1:6" ht="12.75">
      <c r="A94" s="98" t="s">
        <v>13</v>
      </c>
      <c r="B94" s="164" t="s">
        <v>223</v>
      </c>
      <c r="C94" s="160" t="s">
        <v>6</v>
      </c>
      <c r="D94" s="163">
        <v>1</v>
      </c>
      <c r="E94" s="169" t="s">
        <v>221</v>
      </c>
      <c r="F94" s="169" t="s">
        <v>221</v>
      </c>
    </row>
    <row r="95" spans="1:6" ht="12.75">
      <c r="A95" s="98" t="s">
        <v>13</v>
      </c>
      <c r="B95" s="164" t="s">
        <v>224</v>
      </c>
      <c r="C95" s="160" t="s">
        <v>6</v>
      </c>
      <c r="D95" s="163">
        <v>2</v>
      </c>
      <c r="E95" s="169" t="s">
        <v>221</v>
      </c>
      <c r="F95" s="169" t="s">
        <v>221</v>
      </c>
    </row>
    <row r="96" spans="1:6" ht="12.75">
      <c r="A96" s="98" t="s">
        <v>13</v>
      </c>
      <c r="B96" s="164" t="s">
        <v>225</v>
      </c>
      <c r="C96" s="160" t="s">
        <v>6</v>
      </c>
      <c r="D96" s="163">
        <v>2</v>
      </c>
      <c r="E96" s="169" t="s">
        <v>221</v>
      </c>
      <c r="F96" s="169" t="s">
        <v>221</v>
      </c>
    </row>
    <row r="97" spans="1:6" ht="63.75">
      <c r="A97" s="98" t="s">
        <v>13</v>
      </c>
      <c r="B97" s="158" t="s">
        <v>219</v>
      </c>
      <c r="C97" s="160" t="s">
        <v>95</v>
      </c>
      <c r="D97" s="163">
        <v>1</v>
      </c>
      <c r="E97" s="169" t="s">
        <v>221</v>
      </c>
      <c r="F97" s="169" t="s">
        <v>221</v>
      </c>
    </row>
    <row r="98" spans="1:6" ht="12.75">
      <c r="A98" s="165"/>
      <c r="B98" s="166" t="s">
        <v>220</v>
      </c>
      <c r="C98" s="167" t="s">
        <v>6</v>
      </c>
      <c r="D98" s="168">
        <v>5</v>
      </c>
      <c r="E98" s="101"/>
      <c r="F98" s="101">
        <f>E98*D98</f>
        <v>0</v>
      </c>
    </row>
    <row r="100" spans="1:6">
      <c r="A100" s="52">
        <v>2</v>
      </c>
      <c r="B100" s="22" t="s">
        <v>91</v>
      </c>
    </row>
    <row r="101" spans="1:6">
      <c r="A101" s="52" t="s">
        <v>13</v>
      </c>
      <c r="B101" s="53" t="s">
        <v>90</v>
      </c>
      <c r="C101" s="5" t="s">
        <v>7</v>
      </c>
      <c r="D101" s="5">
        <v>20</v>
      </c>
      <c r="E101" s="60"/>
      <c r="F101" s="42">
        <f>E101*D101</f>
        <v>0</v>
      </c>
    </row>
    <row r="102" spans="1:6">
      <c r="A102" s="52" t="s">
        <v>13</v>
      </c>
      <c r="B102" s="53" t="s">
        <v>93</v>
      </c>
      <c r="C102" s="5" t="s">
        <v>7</v>
      </c>
      <c r="D102" s="5">
        <v>1580</v>
      </c>
      <c r="E102" s="60"/>
      <c r="F102" s="42">
        <f>E102*D102</f>
        <v>0</v>
      </c>
    </row>
    <row r="103" spans="1:6">
      <c r="A103" s="52"/>
      <c r="B103" s="53"/>
      <c r="E103" s="60"/>
      <c r="F103" s="42"/>
    </row>
    <row r="104" spans="1:6" ht="48">
      <c r="A104" s="52">
        <v>3</v>
      </c>
      <c r="B104" s="22" t="s">
        <v>146</v>
      </c>
    </row>
    <row r="105" spans="1:6">
      <c r="A105" s="52" t="s">
        <v>13</v>
      </c>
      <c r="B105" s="53" t="s">
        <v>147</v>
      </c>
      <c r="C105" s="5" t="s">
        <v>7</v>
      </c>
      <c r="D105" s="5">
        <v>850</v>
      </c>
      <c r="E105" s="60"/>
      <c r="F105" s="42">
        <f>E105*D105</f>
        <v>0</v>
      </c>
    </row>
    <row r="106" spans="1:6">
      <c r="A106" s="52"/>
      <c r="B106" s="53"/>
      <c r="E106" s="60"/>
      <c r="F106" s="42"/>
    </row>
    <row r="107" spans="1:6" ht="25.5">
      <c r="A107" s="98" t="s">
        <v>10</v>
      </c>
      <c r="B107" s="158" t="s">
        <v>205</v>
      </c>
      <c r="C107" s="129" t="s">
        <v>6</v>
      </c>
      <c r="D107" s="100" t="s">
        <v>206</v>
      </c>
      <c r="E107" s="101"/>
      <c r="F107" s="101">
        <f>E107*D107</f>
        <v>0</v>
      </c>
    </row>
    <row r="108" spans="1:6" ht="12.75">
      <c r="A108" s="98"/>
      <c r="B108" s="158"/>
      <c r="C108" s="129"/>
      <c r="D108" s="100"/>
      <c r="E108" s="101"/>
      <c r="F108" s="101"/>
    </row>
    <row r="109" spans="1:6" ht="44.25" customHeight="1">
      <c r="A109" s="157" t="s">
        <v>11</v>
      </c>
      <c r="B109" s="158" t="s">
        <v>216</v>
      </c>
      <c r="C109" s="129"/>
      <c r="D109" s="100"/>
      <c r="E109" s="101"/>
      <c r="F109" s="159"/>
    </row>
    <row r="110" spans="1:6" ht="12.75">
      <c r="A110" s="157" t="s">
        <v>19</v>
      </c>
      <c r="B110" s="158" t="s">
        <v>217</v>
      </c>
      <c r="C110" s="5" t="s">
        <v>7</v>
      </c>
      <c r="D110" s="5">
        <v>235</v>
      </c>
      <c r="E110" s="60"/>
      <c r="F110" s="42">
        <f>E110*D110</f>
        <v>0</v>
      </c>
    </row>
    <row r="111" spans="1:6" ht="12.75">
      <c r="A111" s="157"/>
      <c r="B111" s="158"/>
      <c r="C111" s="129"/>
      <c r="D111" s="100"/>
      <c r="E111" s="101"/>
      <c r="F111" s="159"/>
    </row>
    <row r="112" spans="1:6">
      <c r="A112" s="27"/>
      <c r="B112" s="28"/>
      <c r="C112" s="29"/>
      <c r="D112" s="30"/>
      <c r="E112" s="61" t="s">
        <v>78</v>
      </c>
      <c r="F112" s="32">
        <f>SUM(F100:F107)</f>
        <v>0</v>
      </c>
    </row>
    <row r="114" spans="1:6">
      <c r="A114" s="36"/>
      <c r="B114" s="37" t="s">
        <v>148</v>
      </c>
      <c r="C114" s="38"/>
      <c r="D114" s="38"/>
      <c r="E114" s="39"/>
      <c r="F114" s="40"/>
    </row>
    <row r="116" spans="1:6" ht="16.5" customHeight="1">
      <c r="A116" s="56" t="s">
        <v>8</v>
      </c>
      <c r="B116" s="22" t="s">
        <v>151</v>
      </c>
      <c r="C116" s="57"/>
      <c r="D116" s="58"/>
      <c r="E116" s="42"/>
    </row>
    <row r="117" spans="1:6">
      <c r="A117" s="170" t="s">
        <v>19</v>
      </c>
      <c r="B117" s="139" t="s">
        <v>152</v>
      </c>
      <c r="C117" s="173" t="s">
        <v>153</v>
      </c>
      <c r="D117" s="173">
        <v>2</v>
      </c>
      <c r="E117" s="172"/>
      <c r="F117" s="172">
        <f>E117*D117</f>
        <v>0</v>
      </c>
    </row>
    <row r="118" spans="1:6">
      <c r="A118" s="170"/>
      <c r="B118" s="140" t="s">
        <v>154</v>
      </c>
      <c r="C118" s="173"/>
      <c r="D118" s="173"/>
      <c r="E118" s="172"/>
      <c r="F118" s="172"/>
    </row>
    <row r="119" spans="1:6">
      <c r="A119" s="170"/>
      <c r="B119" s="139" t="s">
        <v>155</v>
      </c>
      <c r="C119" s="173"/>
      <c r="D119" s="173"/>
      <c r="E119" s="172"/>
      <c r="F119" s="172"/>
    </row>
    <row r="120" spans="1:6">
      <c r="A120" s="170"/>
      <c r="B120" s="139" t="s">
        <v>156</v>
      </c>
      <c r="C120" s="173"/>
      <c r="D120" s="173"/>
      <c r="E120" s="172"/>
      <c r="F120" s="172"/>
    </row>
    <row r="121" spans="1:6">
      <c r="A121" s="170"/>
      <c r="B121" s="139" t="s">
        <v>157</v>
      </c>
      <c r="C121" s="173"/>
      <c r="D121" s="173"/>
      <c r="E121" s="172"/>
      <c r="F121" s="172"/>
    </row>
    <row r="122" spans="1:6">
      <c r="A122" s="170"/>
      <c r="B122" s="139" t="s">
        <v>158</v>
      </c>
      <c r="C122" s="173"/>
      <c r="D122" s="173"/>
      <c r="E122" s="172"/>
      <c r="F122" s="172"/>
    </row>
    <row r="123" spans="1:6">
      <c r="A123" s="170"/>
      <c r="B123" s="139" t="s">
        <v>159</v>
      </c>
      <c r="C123" s="173"/>
      <c r="D123" s="173"/>
      <c r="E123" s="172"/>
      <c r="F123" s="172"/>
    </row>
    <row r="124" spans="1:6">
      <c r="A124" s="170"/>
      <c r="B124" s="139" t="s">
        <v>160</v>
      </c>
      <c r="C124" s="173"/>
      <c r="D124" s="173"/>
      <c r="E124" s="172"/>
      <c r="F124" s="172"/>
    </row>
    <row r="125" spans="1:6">
      <c r="A125" s="170"/>
      <c r="B125" s="139" t="s">
        <v>161</v>
      </c>
      <c r="C125" s="173"/>
      <c r="D125" s="173"/>
      <c r="E125" s="172"/>
      <c r="F125" s="172"/>
    </row>
    <row r="126" spans="1:6">
      <c r="A126" s="170"/>
      <c r="B126" s="139" t="s">
        <v>162</v>
      </c>
      <c r="C126" s="173"/>
      <c r="D126" s="173"/>
      <c r="E126" s="172"/>
      <c r="F126" s="172"/>
    </row>
    <row r="127" spans="1:6">
      <c r="A127" s="170"/>
      <c r="B127" s="139" t="s">
        <v>163</v>
      </c>
      <c r="C127" s="173"/>
      <c r="D127" s="173"/>
      <c r="E127" s="172"/>
      <c r="F127" s="172"/>
    </row>
    <row r="128" spans="1:6">
      <c r="A128" s="170"/>
      <c r="B128" s="139" t="s">
        <v>164</v>
      </c>
      <c r="C128" s="173"/>
      <c r="D128" s="173"/>
      <c r="E128" s="172"/>
      <c r="F128" s="172"/>
    </row>
    <row r="129" spans="1:6">
      <c r="A129" s="170"/>
      <c r="B129" s="139" t="s">
        <v>165</v>
      </c>
      <c r="C129" s="173"/>
      <c r="D129" s="173"/>
      <c r="E129" s="172"/>
      <c r="F129" s="172"/>
    </row>
    <row r="130" spans="1:6">
      <c r="A130" s="170"/>
      <c r="B130" s="139" t="s">
        <v>166</v>
      </c>
      <c r="C130" s="173"/>
      <c r="D130" s="173"/>
      <c r="E130" s="172"/>
      <c r="F130" s="172"/>
    </row>
    <row r="131" spans="1:6">
      <c r="A131" s="170"/>
      <c r="B131" s="141" t="s">
        <v>167</v>
      </c>
      <c r="C131" s="173"/>
      <c r="D131" s="173"/>
      <c r="E131" s="172"/>
      <c r="F131" s="172"/>
    </row>
    <row r="132" spans="1:6">
      <c r="A132" s="170"/>
      <c r="B132" s="141" t="s">
        <v>168</v>
      </c>
      <c r="C132" s="173"/>
      <c r="D132" s="173"/>
      <c r="E132" s="172"/>
      <c r="F132" s="172"/>
    </row>
    <row r="133" spans="1:6">
      <c r="A133" s="170"/>
      <c r="B133" s="141" t="s">
        <v>169</v>
      </c>
      <c r="C133" s="173"/>
      <c r="D133" s="173"/>
      <c r="E133" s="172"/>
      <c r="F133" s="172"/>
    </row>
    <row r="134" spans="1:6">
      <c r="A134" s="170"/>
      <c r="B134" s="142" t="s">
        <v>170</v>
      </c>
      <c r="C134" s="173"/>
      <c r="D134" s="173"/>
      <c r="E134" s="172"/>
      <c r="F134" s="172"/>
    </row>
    <row r="135" spans="1:6" ht="36">
      <c r="A135" s="170"/>
      <c r="B135" s="143" t="s">
        <v>171</v>
      </c>
      <c r="C135" s="173"/>
      <c r="D135" s="173"/>
      <c r="E135" s="172"/>
      <c r="F135" s="172"/>
    </row>
    <row r="136" spans="1:6">
      <c r="A136" s="130"/>
      <c r="B136" s="143"/>
      <c r="C136" s="65"/>
      <c r="D136" s="65"/>
      <c r="E136" s="133"/>
      <c r="F136" s="133"/>
    </row>
    <row r="137" spans="1:6">
      <c r="A137" s="170" t="s">
        <v>20</v>
      </c>
      <c r="B137" s="139" t="s">
        <v>152</v>
      </c>
      <c r="C137" s="130"/>
      <c r="D137" s="171">
        <v>15</v>
      </c>
      <c r="E137" s="172"/>
      <c r="F137" s="172">
        <f>E137*D137</f>
        <v>0</v>
      </c>
    </row>
    <row r="138" spans="1:6">
      <c r="A138" s="170"/>
      <c r="B138" s="139" t="s">
        <v>172</v>
      </c>
      <c r="C138" s="130"/>
      <c r="D138" s="171"/>
      <c r="E138" s="172"/>
      <c r="F138" s="172"/>
    </row>
    <row r="139" spans="1:6">
      <c r="A139" s="170"/>
      <c r="B139" s="140" t="s">
        <v>154</v>
      </c>
      <c r="C139" s="173" t="s">
        <v>153</v>
      </c>
      <c r="D139" s="171"/>
      <c r="E139" s="172"/>
      <c r="F139" s="172"/>
    </row>
    <row r="140" spans="1:6">
      <c r="A140" s="170"/>
      <c r="B140" s="139" t="s">
        <v>173</v>
      </c>
      <c r="C140" s="173"/>
      <c r="D140" s="171"/>
      <c r="E140" s="172"/>
      <c r="F140" s="172"/>
    </row>
    <row r="141" spans="1:6">
      <c r="A141" s="170"/>
      <c r="B141" s="139" t="s">
        <v>174</v>
      </c>
      <c r="C141" s="173"/>
      <c r="D141" s="171"/>
      <c r="E141" s="172"/>
      <c r="F141" s="172"/>
    </row>
    <row r="142" spans="1:6">
      <c r="A142" s="170"/>
      <c r="B142" s="139" t="s">
        <v>175</v>
      </c>
      <c r="C142" s="173"/>
      <c r="D142" s="171"/>
      <c r="E142" s="172"/>
      <c r="F142" s="172"/>
    </row>
    <row r="143" spans="1:6">
      <c r="A143" s="170"/>
      <c r="B143" s="139" t="s">
        <v>176</v>
      </c>
      <c r="C143" s="173"/>
      <c r="D143" s="171"/>
      <c r="E143" s="172"/>
      <c r="F143" s="172"/>
    </row>
    <row r="144" spans="1:6">
      <c r="A144" s="170"/>
      <c r="B144" s="139" t="s">
        <v>177</v>
      </c>
      <c r="C144" s="173"/>
      <c r="D144" s="171"/>
      <c r="E144" s="172"/>
      <c r="F144" s="172"/>
    </row>
    <row r="145" spans="1:6">
      <c r="A145" s="170"/>
      <c r="B145" s="139" t="s">
        <v>178</v>
      </c>
      <c r="C145" s="173"/>
      <c r="D145" s="171"/>
      <c r="E145" s="172"/>
      <c r="F145" s="172"/>
    </row>
    <row r="146" spans="1:6" ht="24">
      <c r="A146" s="170"/>
      <c r="B146" s="139" t="s">
        <v>179</v>
      </c>
      <c r="C146" s="173"/>
      <c r="D146" s="171"/>
      <c r="E146" s="172"/>
      <c r="F146" s="172"/>
    </row>
    <row r="147" spans="1:6">
      <c r="A147" s="170"/>
      <c r="B147" s="139" t="s">
        <v>160</v>
      </c>
      <c r="C147" s="173"/>
      <c r="D147" s="171"/>
      <c r="E147" s="172"/>
      <c r="F147" s="172"/>
    </row>
    <row r="148" spans="1:6">
      <c r="A148" s="170"/>
      <c r="B148" s="139" t="s">
        <v>161</v>
      </c>
      <c r="C148" s="173"/>
      <c r="D148" s="171"/>
      <c r="E148" s="172"/>
      <c r="F148" s="172"/>
    </row>
    <row r="149" spans="1:6">
      <c r="A149" s="170"/>
      <c r="B149" s="139" t="s">
        <v>162</v>
      </c>
      <c r="C149" s="173"/>
      <c r="D149" s="171"/>
      <c r="E149" s="172"/>
      <c r="F149" s="172"/>
    </row>
    <row r="150" spans="1:6">
      <c r="A150" s="170"/>
      <c r="B150" s="139" t="s">
        <v>180</v>
      </c>
      <c r="C150" s="173"/>
      <c r="D150" s="171"/>
      <c r="E150" s="172"/>
      <c r="F150" s="172"/>
    </row>
    <row r="151" spans="1:6">
      <c r="A151" s="170"/>
      <c r="B151" s="139" t="s">
        <v>181</v>
      </c>
      <c r="C151" s="173"/>
      <c r="D151" s="171"/>
      <c r="E151" s="172"/>
      <c r="F151" s="172"/>
    </row>
    <row r="152" spans="1:6">
      <c r="A152" s="170"/>
      <c r="B152" s="139" t="s">
        <v>165</v>
      </c>
      <c r="C152" s="173"/>
      <c r="D152" s="171"/>
      <c r="E152" s="172"/>
      <c r="F152" s="172"/>
    </row>
    <row r="153" spans="1:6">
      <c r="A153" s="170"/>
      <c r="B153" s="139" t="s">
        <v>182</v>
      </c>
      <c r="C153" s="173"/>
      <c r="D153" s="171"/>
      <c r="E153" s="172"/>
      <c r="F153" s="172"/>
    </row>
    <row r="154" spans="1:6">
      <c r="A154" s="170"/>
      <c r="B154" s="141" t="s">
        <v>183</v>
      </c>
      <c r="C154" s="173"/>
      <c r="D154" s="171"/>
      <c r="E154" s="172"/>
      <c r="F154" s="172"/>
    </row>
    <row r="155" spans="1:6">
      <c r="A155" s="170"/>
      <c r="B155" s="141" t="s">
        <v>184</v>
      </c>
      <c r="C155" s="173"/>
      <c r="D155" s="171"/>
      <c r="E155" s="172"/>
      <c r="F155" s="172"/>
    </row>
    <row r="156" spans="1:6">
      <c r="A156" s="170"/>
      <c r="B156" s="141" t="s">
        <v>169</v>
      </c>
      <c r="C156" s="173"/>
      <c r="D156" s="171"/>
      <c r="E156" s="172"/>
      <c r="F156" s="172"/>
    </row>
    <row r="157" spans="1:6">
      <c r="A157" s="170"/>
      <c r="B157" s="142" t="s">
        <v>170</v>
      </c>
      <c r="C157" s="173"/>
      <c r="D157" s="171"/>
      <c r="E157" s="172"/>
      <c r="F157" s="172"/>
    </row>
    <row r="158" spans="1:6" ht="36">
      <c r="A158" s="170"/>
      <c r="B158" s="143" t="s">
        <v>171</v>
      </c>
      <c r="C158" s="173"/>
      <c r="D158" s="171"/>
      <c r="E158" s="172"/>
      <c r="F158" s="172"/>
    </row>
    <row r="159" spans="1:6">
      <c r="A159" s="130"/>
      <c r="B159" s="143"/>
      <c r="C159" s="65"/>
      <c r="D159" s="144"/>
      <c r="E159" s="133"/>
      <c r="F159" s="133"/>
    </row>
    <row r="160" spans="1:6">
      <c r="A160" s="170" t="s">
        <v>21</v>
      </c>
      <c r="B160" s="139" t="s">
        <v>152</v>
      </c>
      <c r="C160" s="130"/>
      <c r="D160" s="171">
        <v>8</v>
      </c>
      <c r="E160" s="172"/>
      <c r="F160" s="172">
        <f>E160*D160</f>
        <v>0</v>
      </c>
    </row>
    <row r="161" spans="1:6">
      <c r="A161" s="170"/>
      <c r="B161" s="139" t="s">
        <v>185</v>
      </c>
      <c r="C161" s="130"/>
      <c r="D161" s="171"/>
      <c r="E161" s="172"/>
      <c r="F161" s="172"/>
    </row>
    <row r="162" spans="1:6">
      <c r="A162" s="170"/>
      <c r="B162" s="140" t="s">
        <v>154</v>
      </c>
      <c r="C162" s="173" t="s">
        <v>153</v>
      </c>
      <c r="D162" s="171"/>
      <c r="E162" s="172"/>
      <c r="F162" s="172"/>
    </row>
    <row r="163" spans="1:6">
      <c r="A163" s="170"/>
      <c r="B163" s="139" t="s">
        <v>186</v>
      </c>
      <c r="C163" s="173"/>
      <c r="D163" s="171"/>
      <c r="E163" s="172"/>
      <c r="F163" s="172"/>
    </row>
    <row r="164" spans="1:6">
      <c r="A164" s="170"/>
      <c r="B164" s="139" t="s">
        <v>187</v>
      </c>
      <c r="C164" s="173"/>
      <c r="D164" s="171"/>
      <c r="E164" s="172"/>
      <c r="F164" s="172"/>
    </row>
    <row r="165" spans="1:6">
      <c r="A165" s="170"/>
      <c r="B165" s="139" t="s">
        <v>188</v>
      </c>
      <c r="C165" s="173"/>
      <c r="D165" s="171"/>
      <c r="E165" s="172"/>
      <c r="F165" s="172"/>
    </row>
    <row r="166" spans="1:6">
      <c r="A166" s="170"/>
      <c r="B166" s="139" t="s">
        <v>189</v>
      </c>
      <c r="C166" s="173"/>
      <c r="D166" s="171"/>
      <c r="E166" s="172"/>
      <c r="F166" s="172"/>
    </row>
    <row r="167" spans="1:6">
      <c r="A167" s="170"/>
      <c r="B167" s="139" t="s">
        <v>190</v>
      </c>
      <c r="C167" s="173"/>
      <c r="D167" s="171"/>
      <c r="E167" s="172"/>
      <c r="F167" s="172"/>
    </row>
    <row r="168" spans="1:6">
      <c r="A168" s="170"/>
      <c r="B168" s="139" t="s">
        <v>160</v>
      </c>
      <c r="C168" s="173"/>
      <c r="D168" s="171"/>
      <c r="E168" s="172"/>
      <c r="F168" s="172"/>
    </row>
    <row r="169" spans="1:6">
      <c r="A169" s="170"/>
      <c r="B169" s="139" t="s">
        <v>161</v>
      </c>
      <c r="C169" s="173"/>
      <c r="D169" s="171"/>
      <c r="E169" s="172"/>
      <c r="F169" s="172"/>
    </row>
    <row r="170" spans="1:6">
      <c r="A170" s="170"/>
      <c r="B170" s="139" t="s">
        <v>191</v>
      </c>
      <c r="C170" s="173"/>
      <c r="D170" s="171"/>
      <c r="E170" s="172"/>
      <c r="F170" s="172"/>
    </row>
    <row r="171" spans="1:6">
      <c r="A171" s="170"/>
      <c r="B171" s="139" t="s">
        <v>181</v>
      </c>
      <c r="C171" s="173"/>
      <c r="D171" s="171"/>
      <c r="E171" s="172"/>
      <c r="F171" s="172"/>
    </row>
    <row r="172" spans="1:6">
      <c r="A172" s="170"/>
      <c r="B172" s="139" t="s">
        <v>192</v>
      </c>
      <c r="C172" s="173"/>
      <c r="D172" s="171"/>
      <c r="E172" s="172"/>
      <c r="F172" s="172"/>
    </row>
    <row r="173" spans="1:6">
      <c r="A173" s="170"/>
      <c r="B173" s="141" t="s">
        <v>183</v>
      </c>
      <c r="C173" s="173"/>
      <c r="D173" s="171"/>
      <c r="E173" s="172"/>
      <c r="F173" s="172"/>
    </row>
    <row r="174" spans="1:6">
      <c r="A174" s="170"/>
      <c r="B174" s="141" t="s">
        <v>193</v>
      </c>
      <c r="C174" s="173"/>
      <c r="D174" s="171"/>
      <c r="E174" s="172"/>
      <c r="F174" s="172"/>
    </row>
    <row r="175" spans="1:6">
      <c r="A175" s="170"/>
      <c r="B175" s="141" t="s">
        <v>169</v>
      </c>
      <c r="C175" s="173"/>
      <c r="D175" s="171"/>
      <c r="E175" s="172"/>
      <c r="F175" s="172"/>
    </row>
    <row r="176" spans="1:6">
      <c r="A176" s="170"/>
      <c r="B176" s="142" t="s">
        <v>170</v>
      </c>
      <c r="C176" s="173"/>
      <c r="D176" s="171"/>
      <c r="E176" s="172"/>
      <c r="F176" s="172"/>
    </row>
    <row r="177" spans="1:6" ht="36">
      <c r="A177" s="170"/>
      <c r="B177" s="143" t="s">
        <v>171</v>
      </c>
      <c r="C177" s="173"/>
      <c r="D177" s="171"/>
      <c r="E177" s="172"/>
      <c r="F177" s="172"/>
    </row>
    <row r="178" spans="1:6">
      <c r="A178" s="127"/>
      <c r="B178" s="128"/>
      <c r="C178" s="65"/>
      <c r="D178" s="65"/>
      <c r="E178" s="67"/>
      <c r="F178" s="67"/>
    </row>
    <row r="179" spans="1:6">
      <c r="A179" s="127"/>
      <c r="B179" s="128"/>
      <c r="C179" s="65"/>
      <c r="D179" s="65"/>
      <c r="E179" s="67"/>
      <c r="F179" s="67"/>
    </row>
    <row r="180" spans="1:6" ht="36">
      <c r="A180" s="130">
        <v>2</v>
      </c>
      <c r="B180" s="145" t="s">
        <v>194</v>
      </c>
      <c r="C180" s="65" t="s">
        <v>153</v>
      </c>
      <c r="D180" s="65">
        <v>15</v>
      </c>
      <c r="E180" s="133"/>
      <c r="F180" s="133">
        <f>E180*D180</f>
        <v>0</v>
      </c>
    </row>
    <row r="181" spans="1:6">
      <c r="A181" s="130"/>
      <c r="B181" s="145"/>
      <c r="C181" s="65"/>
      <c r="D181" s="65"/>
      <c r="E181" s="133"/>
      <c r="F181" s="133"/>
    </row>
    <row r="182" spans="1:6">
      <c r="A182" s="130">
        <v>3</v>
      </c>
      <c r="B182" s="145" t="s">
        <v>197</v>
      </c>
      <c r="C182" s="65" t="s">
        <v>153</v>
      </c>
      <c r="D182" s="65">
        <v>15</v>
      </c>
      <c r="E182" s="133"/>
      <c r="F182" s="133">
        <f t="shared" ref="F182:F186" si="0">E182*D182</f>
        <v>0</v>
      </c>
    </row>
    <row r="183" spans="1:6">
      <c r="A183" s="130"/>
      <c r="B183" s="145"/>
      <c r="C183" s="65"/>
      <c r="D183" s="65"/>
      <c r="E183" s="133"/>
      <c r="F183" s="133"/>
    </row>
    <row r="184" spans="1:6">
      <c r="A184" s="130">
        <v>4</v>
      </c>
      <c r="B184" s="146" t="s">
        <v>195</v>
      </c>
      <c r="C184" s="65" t="s">
        <v>153</v>
      </c>
      <c r="D184" s="65">
        <v>4</v>
      </c>
      <c r="E184" s="132"/>
      <c r="F184" s="133">
        <f t="shared" si="0"/>
        <v>0</v>
      </c>
    </row>
    <row r="185" spans="1:6">
      <c r="A185" s="130"/>
      <c r="B185" s="146"/>
      <c r="C185" s="65"/>
      <c r="D185" s="65"/>
      <c r="E185" s="132"/>
      <c r="F185" s="133"/>
    </row>
    <row r="186" spans="1:6">
      <c r="A186" s="130">
        <v>5</v>
      </c>
      <c r="B186" s="131" t="s">
        <v>196</v>
      </c>
      <c r="C186" s="65" t="s">
        <v>153</v>
      </c>
      <c r="D186" s="65">
        <v>1</v>
      </c>
      <c r="E186" s="132"/>
      <c r="F186" s="133">
        <f t="shared" si="0"/>
        <v>0</v>
      </c>
    </row>
    <row r="188" spans="1:6" ht="36">
      <c r="A188" s="20" t="s">
        <v>14</v>
      </c>
      <c r="B188" s="21" t="s">
        <v>207</v>
      </c>
      <c r="C188" s="65" t="s">
        <v>153</v>
      </c>
      <c r="D188" s="65">
        <v>17</v>
      </c>
      <c r="E188" s="132"/>
      <c r="F188" s="133">
        <f t="shared" ref="F188" si="1">E188*D188</f>
        <v>0</v>
      </c>
    </row>
    <row r="189" spans="1:6">
      <c r="A189" s="17"/>
      <c r="B189" s="3"/>
      <c r="F189" s="42"/>
    </row>
    <row r="190" spans="1:6" ht="36">
      <c r="A190" s="17" t="s">
        <v>18</v>
      </c>
      <c r="B190" s="22" t="s">
        <v>215</v>
      </c>
      <c r="F190" s="42"/>
    </row>
    <row r="191" spans="1:6">
      <c r="A191" s="17" t="s">
        <v>13</v>
      </c>
      <c r="B191" s="22" t="s">
        <v>145</v>
      </c>
      <c r="C191" s="5" t="s">
        <v>7</v>
      </c>
      <c r="D191" s="5">
        <v>750</v>
      </c>
      <c r="F191" s="42">
        <f t="shared" ref="F191:F193" si="2">E191*D191</f>
        <v>0</v>
      </c>
    </row>
    <row r="192" spans="1:6">
      <c r="A192" s="17" t="s">
        <v>13</v>
      </c>
      <c r="B192" s="22" t="s">
        <v>204</v>
      </c>
      <c r="C192" s="5" t="s">
        <v>7</v>
      </c>
      <c r="D192" s="5">
        <v>225</v>
      </c>
      <c r="F192" s="42">
        <f t="shared" si="2"/>
        <v>0</v>
      </c>
    </row>
    <row r="193" spans="1:6">
      <c r="A193" s="17" t="s">
        <v>13</v>
      </c>
      <c r="B193" s="22" t="s">
        <v>150</v>
      </c>
      <c r="C193" s="5" t="s">
        <v>7</v>
      </c>
      <c r="D193" s="5">
        <v>125</v>
      </c>
      <c r="F193" s="42">
        <f t="shared" si="2"/>
        <v>0</v>
      </c>
    </row>
    <row r="194" spans="1:6" ht="25.5">
      <c r="A194" s="138" t="s">
        <v>13</v>
      </c>
      <c r="B194" s="66" t="s">
        <v>203</v>
      </c>
      <c r="C194" s="135" t="s">
        <v>7</v>
      </c>
      <c r="D194" s="135" t="s">
        <v>202</v>
      </c>
      <c r="E194" s="136"/>
      <c r="F194" s="136">
        <f>E194*D194</f>
        <v>0</v>
      </c>
    </row>
    <row r="195" spans="1:6" ht="12.75">
      <c r="A195" s="102"/>
      <c r="B195" s="99"/>
      <c r="C195" s="100"/>
      <c r="D195" s="100"/>
      <c r="E195" s="101"/>
      <c r="F195" s="101"/>
    </row>
    <row r="196" spans="1:6">
      <c r="A196" s="27"/>
      <c r="B196" s="28"/>
      <c r="C196" s="29"/>
      <c r="D196" s="30"/>
      <c r="E196" s="61" t="s">
        <v>149</v>
      </c>
      <c r="F196" s="32">
        <f>SUM(F113:F195)</f>
        <v>0</v>
      </c>
    </row>
    <row r="198" spans="1:6">
      <c r="A198" s="36"/>
      <c r="B198" s="59" t="s">
        <v>208</v>
      </c>
      <c r="C198" s="38"/>
      <c r="D198" s="38"/>
      <c r="E198" s="38"/>
      <c r="F198" s="62"/>
    </row>
    <row r="200" spans="1:6" s="63" customFormat="1">
      <c r="A200" s="110">
        <v>1</v>
      </c>
      <c r="B200" s="175" t="s">
        <v>99</v>
      </c>
      <c r="C200" s="175"/>
      <c r="D200" s="175"/>
      <c r="E200" s="175"/>
      <c r="F200" s="175"/>
    </row>
    <row r="201" spans="1:6" s="63" customFormat="1" ht="96">
      <c r="A201" s="111" t="s">
        <v>19</v>
      </c>
      <c r="B201" s="147" t="s">
        <v>143</v>
      </c>
      <c r="C201" s="112" t="s">
        <v>6</v>
      </c>
      <c r="D201" s="113">
        <v>1</v>
      </c>
      <c r="E201" s="114"/>
      <c r="F201" s="115">
        <f t="shared" ref="F201" si="3">D201*E201</f>
        <v>0</v>
      </c>
    </row>
    <row r="202" spans="1:6" s="63" customFormat="1">
      <c r="A202" s="111"/>
      <c r="B202" s="174" t="s">
        <v>100</v>
      </c>
      <c r="C202" s="174"/>
      <c r="D202" s="174"/>
      <c r="E202" s="174"/>
      <c r="F202" s="116"/>
    </row>
    <row r="203" spans="1:6" s="63" customFormat="1">
      <c r="A203" s="117"/>
      <c r="B203" s="118"/>
      <c r="C203" s="103"/>
      <c r="D203" s="117"/>
      <c r="E203" s="117"/>
      <c r="F203" s="117"/>
    </row>
    <row r="204" spans="1:6" s="63" customFormat="1">
      <c r="A204" s="110">
        <v>2</v>
      </c>
      <c r="B204" s="175" t="s">
        <v>101</v>
      </c>
      <c r="C204" s="175"/>
      <c r="D204" s="175"/>
      <c r="E204" s="175"/>
      <c r="F204" s="175"/>
    </row>
    <row r="205" spans="1:6" s="63" customFormat="1" ht="336">
      <c r="A205" s="111" t="s">
        <v>19</v>
      </c>
      <c r="B205" s="119" t="s">
        <v>102</v>
      </c>
      <c r="C205" s="112" t="s">
        <v>6</v>
      </c>
      <c r="D205" s="113">
        <v>1</v>
      </c>
      <c r="E205" s="114"/>
      <c r="F205" s="115">
        <f>D205*E205</f>
        <v>0</v>
      </c>
    </row>
    <row r="206" spans="1:6" s="63" customFormat="1" ht="336">
      <c r="A206" s="111" t="s">
        <v>20</v>
      </c>
      <c r="B206" s="119" t="s">
        <v>103</v>
      </c>
      <c r="C206" s="112" t="s">
        <v>6</v>
      </c>
      <c r="D206" s="113">
        <v>1</v>
      </c>
      <c r="E206" s="114"/>
      <c r="F206" s="115">
        <f t="shared" ref="F206:F209" si="4">D206*E206</f>
        <v>0</v>
      </c>
    </row>
    <row r="207" spans="1:6" s="63" customFormat="1" ht="156">
      <c r="A207" s="111" t="s">
        <v>21</v>
      </c>
      <c r="B207" s="119" t="s">
        <v>104</v>
      </c>
      <c r="C207" s="112" t="s">
        <v>6</v>
      </c>
      <c r="D207" s="113">
        <v>4</v>
      </c>
      <c r="E207" s="114"/>
      <c r="F207" s="115">
        <f t="shared" si="4"/>
        <v>0</v>
      </c>
    </row>
    <row r="208" spans="1:6" s="63" customFormat="1" ht="72">
      <c r="A208" s="111" t="s">
        <v>22</v>
      </c>
      <c r="B208" s="120" t="s">
        <v>105</v>
      </c>
      <c r="C208" s="121" t="s">
        <v>87</v>
      </c>
      <c r="D208" s="113">
        <v>6</v>
      </c>
      <c r="E208" s="114"/>
      <c r="F208" s="115">
        <f t="shared" si="4"/>
        <v>0</v>
      </c>
    </row>
    <row r="209" spans="1:6" s="63" customFormat="1" ht="72">
      <c r="A209" s="111" t="s">
        <v>23</v>
      </c>
      <c r="B209" s="119" t="s">
        <v>198</v>
      </c>
      <c r="C209" s="112" t="s">
        <v>6</v>
      </c>
      <c r="D209" s="113">
        <v>1</v>
      </c>
      <c r="E209" s="114"/>
      <c r="F209" s="115">
        <f t="shared" si="4"/>
        <v>0</v>
      </c>
    </row>
    <row r="210" spans="1:6" s="63" customFormat="1" ht="36">
      <c r="A210" s="111" t="s">
        <v>24</v>
      </c>
      <c r="B210" s="119" t="s">
        <v>106</v>
      </c>
      <c r="C210" s="112" t="s">
        <v>87</v>
      </c>
      <c r="D210" s="113">
        <v>1</v>
      </c>
      <c r="E210" s="114"/>
      <c r="F210" s="115">
        <f t="shared" ref="F210:F212" si="5">(E210*D210)</f>
        <v>0</v>
      </c>
    </row>
    <row r="211" spans="1:6" s="63" customFormat="1" ht="96">
      <c r="A211" s="111" t="s">
        <v>25</v>
      </c>
      <c r="B211" s="119" t="s">
        <v>107</v>
      </c>
      <c r="C211" s="112" t="s">
        <v>6</v>
      </c>
      <c r="D211" s="113">
        <v>3</v>
      </c>
      <c r="E211" s="114"/>
      <c r="F211" s="115">
        <f t="shared" si="5"/>
        <v>0</v>
      </c>
    </row>
    <row r="212" spans="1:6" s="63" customFormat="1" ht="96">
      <c r="A212" s="111" t="s">
        <v>17</v>
      </c>
      <c r="B212" s="119" t="s">
        <v>108</v>
      </c>
      <c r="C212" s="112" t="s">
        <v>6</v>
      </c>
      <c r="D212" s="113">
        <v>2</v>
      </c>
      <c r="E212" s="114"/>
      <c r="F212" s="115">
        <f t="shared" si="5"/>
        <v>0</v>
      </c>
    </row>
    <row r="213" spans="1:6" s="63" customFormat="1" ht="24">
      <c r="A213" s="111" t="s">
        <v>26</v>
      </c>
      <c r="B213" s="119" t="s">
        <v>109</v>
      </c>
      <c r="C213" s="112" t="s">
        <v>110</v>
      </c>
      <c r="D213" s="113">
        <v>1</v>
      </c>
      <c r="E213" s="114"/>
      <c r="F213" s="115">
        <f t="shared" ref="F213" si="6">D213*E213</f>
        <v>0</v>
      </c>
    </row>
    <row r="214" spans="1:6" s="63" customFormat="1">
      <c r="A214" s="111"/>
      <c r="B214" s="174" t="s">
        <v>111</v>
      </c>
      <c r="C214" s="174"/>
      <c r="D214" s="174"/>
      <c r="E214" s="174"/>
      <c r="F214" s="116"/>
    </row>
    <row r="215" spans="1:6" s="63" customFormat="1">
      <c r="A215" s="117"/>
      <c r="B215" s="118"/>
      <c r="C215" s="103"/>
      <c r="D215" s="117"/>
      <c r="E215" s="117"/>
      <c r="F215" s="117"/>
    </row>
    <row r="216" spans="1:6" s="63" customFormat="1">
      <c r="A216" s="110">
        <v>3</v>
      </c>
      <c r="B216" s="175" t="s">
        <v>112</v>
      </c>
      <c r="C216" s="175"/>
      <c r="D216" s="175"/>
      <c r="E216" s="175"/>
      <c r="F216" s="175"/>
    </row>
    <row r="217" spans="1:6" s="63" customFormat="1" ht="312">
      <c r="A217" s="111" t="s">
        <v>19</v>
      </c>
      <c r="B217" s="147" t="s">
        <v>199</v>
      </c>
      <c r="C217" s="112" t="s">
        <v>27</v>
      </c>
      <c r="D217" s="113">
        <v>1</v>
      </c>
      <c r="E217" s="114"/>
      <c r="F217" s="115">
        <f t="shared" ref="F217" si="7">(E217*D217)</f>
        <v>0</v>
      </c>
    </row>
    <row r="218" spans="1:6" s="63" customFormat="1" ht="36">
      <c r="A218" s="111" t="s">
        <v>20</v>
      </c>
      <c r="B218" s="147" t="s">
        <v>113</v>
      </c>
      <c r="C218" s="112" t="s">
        <v>110</v>
      </c>
      <c r="D218" s="113">
        <v>1</v>
      </c>
      <c r="E218" s="114"/>
      <c r="F218" s="115">
        <f t="shared" ref="F218" si="8">D218*E218</f>
        <v>0</v>
      </c>
    </row>
    <row r="219" spans="1:6" s="63" customFormat="1">
      <c r="A219" s="111"/>
      <c r="B219" s="174" t="s">
        <v>114</v>
      </c>
      <c r="C219" s="174"/>
      <c r="D219" s="174"/>
      <c r="E219" s="174"/>
      <c r="F219" s="116"/>
    </row>
    <row r="220" spans="1:6" s="63" customFormat="1">
      <c r="A220" s="117"/>
      <c r="B220" s="118"/>
      <c r="C220" s="103"/>
      <c r="D220" s="117"/>
      <c r="E220" s="117"/>
      <c r="F220" s="117"/>
    </row>
    <row r="221" spans="1:6" s="63" customFormat="1">
      <c r="A221" s="110">
        <v>4</v>
      </c>
      <c r="B221" s="175" t="s">
        <v>115</v>
      </c>
      <c r="C221" s="175"/>
      <c r="D221" s="175"/>
      <c r="E221" s="175"/>
      <c r="F221" s="175"/>
    </row>
    <row r="222" spans="1:6" s="63" customFormat="1">
      <c r="A222" s="117"/>
      <c r="B222" s="118"/>
      <c r="C222" s="103"/>
      <c r="D222" s="117"/>
      <c r="E222" s="117"/>
      <c r="F222" s="117"/>
    </row>
    <row r="223" spans="1:6" s="63" customFormat="1" ht="372">
      <c r="A223" s="117" t="s">
        <v>19</v>
      </c>
      <c r="B223" s="122" t="s">
        <v>116</v>
      </c>
      <c r="C223" s="123" t="s">
        <v>6</v>
      </c>
      <c r="D223" s="79">
        <v>2</v>
      </c>
      <c r="E223" s="124"/>
      <c r="F223" s="124">
        <f>SUM(D223*E223)</f>
        <v>0</v>
      </c>
    </row>
    <row r="224" spans="1:6" s="63" customFormat="1" ht="96">
      <c r="A224" s="117" t="s">
        <v>20</v>
      </c>
      <c r="B224" s="125" t="s">
        <v>117</v>
      </c>
      <c r="C224" s="123"/>
      <c r="D224" s="79"/>
      <c r="E224" s="117"/>
      <c r="F224" s="117"/>
    </row>
    <row r="225" spans="1:6" s="63" customFormat="1" ht="36">
      <c r="A225" s="117" t="s">
        <v>21</v>
      </c>
      <c r="B225" s="147" t="s">
        <v>118</v>
      </c>
      <c r="C225" s="112" t="s">
        <v>110</v>
      </c>
      <c r="D225" s="113">
        <v>1</v>
      </c>
      <c r="E225" s="114"/>
      <c r="F225" s="115">
        <f t="shared" ref="F225" si="9">D225*E225</f>
        <v>0</v>
      </c>
    </row>
    <row r="226" spans="1:6" s="63" customFormat="1">
      <c r="A226" s="111"/>
      <c r="B226" s="174" t="s">
        <v>119</v>
      </c>
      <c r="C226" s="174"/>
      <c r="D226" s="174"/>
      <c r="E226" s="174"/>
      <c r="F226" s="116"/>
    </row>
    <row r="227" spans="1:6" s="63" customFormat="1">
      <c r="A227" s="117"/>
      <c r="B227" s="118"/>
      <c r="C227" s="103"/>
      <c r="D227" s="117"/>
      <c r="E227" s="117"/>
      <c r="F227" s="117"/>
    </row>
    <row r="228" spans="1:6" s="63" customFormat="1">
      <c r="A228" s="110" t="s">
        <v>120</v>
      </c>
      <c r="B228" s="175" t="s">
        <v>121</v>
      </c>
      <c r="C228" s="175"/>
      <c r="D228" s="175"/>
      <c r="E228" s="175"/>
      <c r="F228" s="175"/>
    </row>
    <row r="229" spans="1:6" s="63" customFormat="1" ht="120">
      <c r="A229" s="111" t="s">
        <v>19</v>
      </c>
      <c r="B229" s="120" t="s">
        <v>200</v>
      </c>
      <c r="C229" s="148" t="s">
        <v>87</v>
      </c>
      <c r="D229" s="113">
        <v>1</v>
      </c>
      <c r="E229" s="114"/>
      <c r="F229" s="115">
        <f t="shared" ref="F229:F231" si="10">D229*E229</f>
        <v>0</v>
      </c>
    </row>
    <row r="230" spans="1:6" s="63" customFormat="1" ht="228">
      <c r="A230" s="149" t="s">
        <v>20</v>
      </c>
      <c r="B230" s="150" t="s">
        <v>201</v>
      </c>
      <c r="C230" s="151" t="s">
        <v>27</v>
      </c>
      <c r="D230" s="152">
        <v>2</v>
      </c>
      <c r="E230" s="153"/>
      <c r="F230" s="154">
        <f t="shared" ref="F230" si="11">(E230*D230)</f>
        <v>0</v>
      </c>
    </row>
    <row r="231" spans="1:6" s="63" customFormat="1" ht="36">
      <c r="A231" s="111" t="s">
        <v>21</v>
      </c>
      <c r="B231" s="119" t="s">
        <v>122</v>
      </c>
      <c r="C231" s="112" t="s">
        <v>110</v>
      </c>
      <c r="D231" s="113">
        <v>1</v>
      </c>
      <c r="E231" s="114"/>
      <c r="F231" s="115">
        <f t="shared" si="10"/>
        <v>0</v>
      </c>
    </row>
    <row r="232" spans="1:6" s="63" customFormat="1">
      <c r="A232" s="111"/>
      <c r="B232" s="174" t="s">
        <v>123</v>
      </c>
      <c r="C232" s="174"/>
      <c r="D232" s="174"/>
      <c r="E232" s="174"/>
      <c r="F232" s="116"/>
    </row>
    <row r="233" spans="1:6" s="63" customFormat="1">
      <c r="A233" s="111"/>
      <c r="B233" s="126"/>
      <c r="C233" s="126"/>
      <c r="D233" s="126"/>
      <c r="E233" s="126"/>
      <c r="F233" s="116"/>
    </row>
    <row r="234" spans="1:6" s="63" customFormat="1">
      <c r="A234" s="110">
        <v>6</v>
      </c>
      <c r="B234" s="175" t="s">
        <v>124</v>
      </c>
      <c r="C234" s="175"/>
      <c r="D234" s="175"/>
      <c r="E234" s="175"/>
      <c r="F234" s="175"/>
    </row>
    <row r="235" spans="1:6" s="63" customFormat="1" ht="72">
      <c r="A235" s="111" t="s">
        <v>19</v>
      </c>
      <c r="B235" s="119" t="s">
        <v>144</v>
      </c>
      <c r="C235" s="112" t="s">
        <v>110</v>
      </c>
      <c r="D235" s="113">
        <v>1</v>
      </c>
      <c r="E235" s="114"/>
      <c r="F235" s="115">
        <f t="shared" ref="F235:F237" si="12">D235*E235</f>
        <v>0</v>
      </c>
    </row>
    <row r="236" spans="1:6" s="63" customFormat="1" ht="240">
      <c r="A236" s="111" t="s">
        <v>20</v>
      </c>
      <c r="B236" s="119" t="s">
        <v>125</v>
      </c>
      <c r="C236" s="112" t="s">
        <v>110</v>
      </c>
      <c r="D236" s="113">
        <v>1</v>
      </c>
      <c r="E236" s="114"/>
      <c r="F236" s="115">
        <f t="shared" si="12"/>
        <v>0</v>
      </c>
    </row>
    <row r="237" spans="1:6" s="63" customFormat="1" ht="24">
      <c r="A237" s="111" t="s">
        <v>21</v>
      </c>
      <c r="B237" s="119" t="s">
        <v>126</v>
      </c>
      <c r="C237" s="112" t="s">
        <v>110</v>
      </c>
      <c r="D237" s="113">
        <v>1</v>
      </c>
      <c r="E237" s="114"/>
      <c r="F237" s="115">
        <f t="shared" si="12"/>
        <v>0</v>
      </c>
    </row>
    <row r="238" spans="1:6" s="63" customFormat="1">
      <c r="A238" s="111"/>
      <c r="B238" s="174" t="s">
        <v>127</v>
      </c>
      <c r="C238" s="174"/>
      <c r="D238" s="174"/>
      <c r="E238" s="174"/>
      <c r="F238" s="116"/>
    </row>
    <row r="239" spans="1:6" s="63" customFormat="1">
      <c r="A239" s="111"/>
      <c r="B239" s="126"/>
      <c r="C239" s="126"/>
      <c r="D239" s="126"/>
      <c r="E239" s="126"/>
      <c r="F239" s="116"/>
    </row>
    <row r="240" spans="1:6" s="63" customFormat="1">
      <c r="A240" s="110">
        <v>7</v>
      </c>
      <c r="B240" s="175" t="s">
        <v>128</v>
      </c>
      <c r="C240" s="175"/>
      <c r="D240" s="175"/>
      <c r="E240" s="175"/>
      <c r="F240" s="175"/>
    </row>
    <row r="241" spans="1:6" s="63" customFormat="1" ht="72">
      <c r="A241" s="111" t="s">
        <v>19</v>
      </c>
      <c r="B241" s="119" t="s">
        <v>129</v>
      </c>
      <c r="C241" s="112" t="s">
        <v>6</v>
      </c>
      <c r="D241" s="113">
        <v>100</v>
      </c>
      <c r="E241" s="114"/>
      <c r="F241" s="115">
        <f t="shared" ref="F241" si="13">D241*E241</f>
        <v>0</v>
      </c>
    </row>
    <row r="242" spans="1:6" s="63" customFormat="1">
      <c r="A242" s="111"/>
      <c r="B242" s="174" t="s">
        <v>130</v>
      </c>
      <c r="C242" s="174"/>
      <c r="D242" s="174"/>
      <c r="E242" s="174"/>
      <c r="F242" s="116"/>
    </row>
    <row r="243" spans="1:6" s="63" customFormat="1">
      <c r="A243" s="117"/>
      <c r="B243" s="118"/>
      <c r="C243" s="103"/>
      <c r="D243" s="117"/>
      <c r="E243" s="117"/>
      <c r="F243" s="117"/>
    </row>
    <row r="244" spans="1:6" s="63" customFormat="1">
      <c r="A244" s="110">
        <v>8</v>
      </c>
      <c r="B244" s="175" t="s">
        <v>131</v>
      </c>
      <c r="C244" s="175"/>
      <c r="D244" s="175"/>
      <c r="E244" s="175"/>
      <c r="F244" s="175"/>
    </row>
    <row r="245" spans="1:6" s="63" customFormat="1" ht="48">
      <c r="A245" s="111" t="s">
        <v>19</v>
      </c>
      <c r="B245" s="119" t="s">
        <v>132</v>
      </c>
      <c r="C245" s="112" t="s">
        <v>110</v>
      </c>
      <c r="D245" s="113">
        <v>1</v>
      </c>
      <c r="E245" s="114"/>
      <c r="F245" s="115">
        <f t="shared" ref="F245:F247" si="14">D245*E245</f>
        <v>0</v>
      </c>
    </row>
    <row r="246" spans="1:6" s="63" customFormat="1" ht="36">
      <c r="A246" s="111" t="s">
        <v>20</v>
      </c>
      <c r="B246" s="119" t="s">
        <v>133</v>
      </c>
      <c r="C246" s="112" t="s">
        <v>87</v>
      </c>
      <c r="D246" s="113">
        <v>1</v>
      </c>
      <c r="E246" s="114"/>
      <c r="F246" s="115">
        <f t="shared" si="14"/>
        <v>0</v>
      </c>
    </row>
    <row r="247" spans="1:6" s="63" customFormat="1" ht="24">
      <c r="A247" s="111" t="s">
        <v>21</v>
      </c>
      <c r="B247" s="119" t="s">
        <v>134</v>
      </c>
      <c r="C247" s="112" t="s">
        <v>110</v>
      </c>
      <c r="D247" s="113">
        <v>1</v>
      </c>
      <c r="E247" s="114"/>
      <c r="F247" s="115">
        <f t="shared" si="14"/>
        <v>0</v>
      </c>
    </row>
    <row r="248" spans="1:6" s="63" customFormat="1">
      <c r="A248" s="111"/>
      <c r="B248" s="174" t="s">
        <v>135</v>
      </c>
      <c r="C248" s="174"/>
      <c r="D248" s="174"/>
      <c r="E248" s="174"/>
      <c r="F248" s="116"/>
    </row>
    <row r="249" spans="1:6" s="63" customFormat="1">
      <c r="A249" s="117"/>
      <c r="B249" s="118"/>
      <c r="C249" s="103"/>
      <c r="D249" s="117"/>
      <c r="E249" s="117"/>
      <c r="F249" s="117"/>
    </row>
    <row r="250" spans="1:6" s="63" customFormat="1">
      <c r="A250" s="110">
        <v>9</v>
      </c>
      <c r="B250" s="175" t="s">
        <v>136</v>
      </c>
      <c r="C250" s="175"/>
      <c r="D250" s="175"/>
      <c r="E250" s="175"/>
      <c r="F250" s="175"/>
    </row>
    <row r="251" spans="1:6" s="63" customFormat="1" ht="24">
      <c r="A251" s="155" t="s">
        <v>19</v>
      </c>
      <c r="B251" s="150" t="s">
        <v>137</v>
      </c>
      <c r="C251" s="151" t="s">
        <v>7</v>
      </c>
      <c r="D251" s="152">
        <v>750</v>
      </c>
      <c r="E251" s="151"/>
      <c r="F251" s="154">
        <f>SUM(D251*E251)</f>
        <v>0</v>
      </c>
    </row>
    <row r="252" spans="1:6" s="63" customFormat="1" ht="24">
      <c r="A252" s="155" t="s">
        <v>20</v>
      </c>
      <c r="B252" s="150" t="s">
        <v>138</v>
      </c>
      <c r="C252" s="151" t="s">
        <v>7</v>
      </c>
      <c r="D252" s="152">
        <v>350</v>
      </c>
      <c r="E252" s="151"/>
      <c r="F252" s="154">
        <f t="shared" ref="F252:F255" si="15">SUM(D252*E252)</f>
        <v>0</v>
      </c>
    </row>
    <row r="253" spans="1:6" s="63" customFormat="1" ht="24">
      <c r="A253" s="155" t="s">
        <v>21</v>
      </c>
      <c r="B253" s="150" t="s">
        <v>139</v>
      </c>
      <c r="C253" s="151" t="s">
        <v>7</v>
      </c>
      <c r="D253" s="152">
        <v>250</v>
      </c>
      <c r="E253" s="151"/>
      <c r="F253" s="154">
        <f t="shared" si="15"/>
        <v>0</v>
      </c>
    </row>
    <row r="254" spans="1:6" s="63" customFormat="1" ht="24">
      <c r="A254" s="155" t="s">
        <v>22</v>
      </c>
      <c r="B254" s="150" t="s">
        <v>140</v>
      </c>
      <c r="C254" s="151" t="s">
        <v>7</v>
      </c>
      <c r="D254" s="152">
        <v>900</v>
      </c>
      <c r="E254" s="151"/>
      <c r="F254" s="154">
        <f t="shared" si="15"/>
        <v>0</v>
      </c>
    </row>
    <row r="255" spans="1:6" s="63" customFormat="1" ht="24">
      <c r="A255" s="155" t="s">
        <v>23</v>
      </c>
      <c r="B255" s="150" t="s">
        <v>141</v>
      </c>
      <c r="C255" s="151" t="s">
        <v>7</v>
      </c>
      <c r="D255" s="152">
        <v>400</v>
      </c>
      <c r="E255" s="151"/>
      <c r="F255" s="154">
        <f t="shared" si="15"/>
        <v>0</v>
      </c>
    </row>
    <row r="256" spans="1:6" s="63" customFormat="1">
      <c r="A256" s="111"/>
      <c r="B256" s="174" t="s">
        <v>142</v>
      </c>
      <c r="C256" s="174"/>
      <c r="D256" s="174"/>
      <c r="E256" s="174"/>
      <c r="F256" s="116"/>
    </row>
    <row r="257" spans="1:6" s="63" customFormat="1">
      <c r="A257" s="111"/>
      <c r="B257" s="126"/>
      <c r="C257" s="126"/>
      <c r="D257" s="126"/>
      <c r="E257" s="126"/>
      <c r="F257" s="116"/>
    </row>
    <row r="258" spans="1:6">
      <c r="A258" s="104"/>
      <c r="B258" s="105"/>
      <c r="C258" s="106"/>
      <c r="D258" s="107"/>
      <c r="E258" s="108" t="s">
        <v>209</v>
      </c>
      <c r="F258" s="109">
        <f>SUM(F200:F257)</f>
        <v>0</v>
      </c>
    </row>
    <row r="260" spans="1:6">
      <c r="A260" s="36"/>
      <c r="B260" s="59" t="s">
        <v>210</v>
      </c>
      <c r="C260" s="38"/>
      <c r="D260" s="38"/>
      <c r="E260" s="38"/>
      <c r="F260" s="62"/>
    </row>
    <row r="261" spans="1:6">
      <c r="A261" s="17"/>
      <c r="B261" s="68"/>
      <c r="C261" s="57"/>
      <c r="D261" s="69"/>
      <c r="E261" s="70"/>
      <c r="F261" s="70"/>
    </row>
    <row r="262" spans="1:6" ht="72">
      <c r="A262" s="17" t="s">
        <v>8</v>
      </c>
      <c r="B262" s="22" t="s">
        <v>88</v>
      </c>
      <c r="C262" s="4" t="s">
        <v>6</v>
      </c>
      <c r="D262" s="5">
        <v>1</v>
      </c>
      <c r="F262" s="71">
        <f>E262*D262</f>
        <v>0</v>
      </c>
    </row>
    <row r="263" spans="1:6">
      <c r="A263" s="2"/>
    </row>
    <row r="264" spans="1:6" ht="84">
      <c r="A264" s="2" t="s">
        <v>9</v>
      </c>
      <c r="B264" s="22" t="s">
        <v>89</v>
      </c>
      <c r="C264" s="4" t="s">
        <v>6</v>
      </c>
      <c r="D264" s="5">
        <v>1</v>
      </c>
      <c r="F264" s="71">
        <f>E264*D264</f>
        <v>0</v>
      </c>
    </row>
    <row r="265" spans="1:6">
      <c r="A265" s="2"/>
      <c r="B265" s="22"/>
      <c r="C265" s="4"/>
      <c r="F265" s="71"/>
    </row>
    <row r="266" spans="1:6" ht="72">
      <c r="A266" s="17" t="s">
        <v>12</v>
      </c>
      <c r="B266" s="22" t="s">
        <v>85</v>
      </c>
      <c r="C266" s="57"/>
      <c r="D266" s="58"/>
      <c r="E266" s="71"/>
      <c r="F266" s="71"/>
    </row>
    <row r="267" spans="1:6">
      <c r="A267" s="17" t="s">
        <v>13</v>
      </c>
      <c r="B267" s="3" t="s">
        <v>79</v>
      </c>
      <c r="C267" s="4" t="s">
        <v>80</v>
      </c>
      <c r="D267" s="5">
        <v>450</v>
      </c>
      <c r="F267" s="71">
        <f>E267*D267</f>
        <v>0</v>
      </c>
    </row>
    <row r="268" spans="1:6">
      <c r="A268" s="17" t="s">
        <v>13</v>
      </c>
      <c r="B268" s="3" t="s">
        <v>81</v>
      </c>
      <c r="C268" s="4" t="s">
        <v>80</v>
      </c>
      <c r="D268" s="5">
        <v>30</v>
      </c>
      <c r="F268" s="71">
        <f>E268*D268</f>
        <v>0</v>
      </c>
    </row>
    <row r="269" spans="1:6">
      <c r="A269" s="17"/>
      <c r="B269" s="3"/>
      <c r="C269" s="4"/>
      <c r="F269" s="71"/>
    </row>
    <row r="270" spans="1:6" ht="24">
      <c r="A270" s="17" t="s">
        <v>10</v>
      </c>
      <c r="B270" s="3" t="s">
        <v>82</v>
      </c>
      <c r="C270" s="57" t="s">
        <v>80</v>
      </c>
      <c r="D270" s="58">
        <v>120</v>
      </c>
      <c r="E270" s="71"/>
      <c r="F270" s="71">
        <f>E270*D270</f>
        <v>0</v>
      </c>
    </row>
    <row r="271" spans="1:6">
      <c r="A271" s="17"/>
      <c r="B271" s="3"/>
      <c r="C271" s="57"/>
      <c r="D271" s="58"/>
      <c r="E271" s="71"/>
      <c r="F271" s="71"/>
    </row>
    <row r="272" spans="1:6" ht="48">
      <c r="A272" s="2" t="s">
        <v>11</v>
      </c>
      <c r="B272" s="3" t="s">
        <v>86</v>
      </c>
      <c r="C272" s="4" t="s">
        <v>7</v>
      </c>
      <c r="D272" s="4" t="s">
        <v>94</v>
      </c>
      <c r="E272" s="1"/>
      <c r="F272" s="71">
        <f>SUM(D272*E272)</f>
        <v>0</v>
      </c>
    </row>
    <row r="273" spans="1:6">
      <c r="A273" s="2"/>
      <c r="B273" s="3"/>
      <c r="C273" s="4"/>
      <c r="D273" s="4"/>
      <c r="F273" s="71"/>
    </row>
    <row r="274" spans="1:6">
      <c r="A274" s="27"/>
      <c r="B274" s="28"/>
      <c r="C274" s="29"/>
      <c r="D274" s="30"/>
      <c r="E274" s="31" t="s">
        <v>211</v>
      </c>
      <c r="F274" s="32">
        <f>SUM(F262:F272)</f>
        <v>0</v>
      </c>
    </row>
    <row r="276" spans="1:6">
      <c r="A276" s="36"/>
      <c r="B276" s="59" t="s">
        <v>213</v>
      </c>
      <c r="C276" s="38"/>
      <c r="D276" s="38"/>
      <c r="E276" s="38"/>
      <c r="F276" s="62"/>
    </row>
    <row r="277" spans="1:6">
      <c r="A277" s="72"/>
      <c r="B277" s="73"/>
      <c r="C277" s="74"/>
      <c r="D277" s="75"/>
      <c r="E277" s="64"/>
      <c r="F277" s="76"/>
    </row>
    <row r="278" spans="1:6" ht="120" customHeight="1">
      <c r="A278" s="134" t="s">
        <v>8</v>
      </c>
      <c r="B278" s="66" t="s">
        <v>98</v>
      </c>
      <c r="C278" s="135" t="s">
        <v>95</v>
      </c>
      <c r="D278" s="135">
        <v>1</v>
      </c>
      <c r="E278" s="136"/>
      <c r="F278" s="137"/>
    </row>
    <row r="279" spans="1:6">
      <c r="A279" s="134"/>
      <c r="B279" s="66"/>
      <c r="C279" s="135"/>
      <c r="D279" s="135"/>
      <c r="E279" s="136"/>
      <c r="F279" s="137"/>
    </row>
    <row r="280" spans="1:6" ht="24">
      <c r="A280" s="134" t="s">
        <v>9</v>
      </c>
      <c r="B280" s="66" t="s">
        <v>96</v>
      </c>
      <c r="C280" s="135" t="s">
        <v>95</v>
      </c>
      <c r="D280" s="135">
        <v>1</v>
      </c>
      <c r="E280" s="136"/>
      <c r="F280" s="137">
        <f>SUM(D280*E280)</f>
        <v>0</v>
      </c>
    </row>
    <row r="281" spans="1:6">
      <c r="A281" s="134"/>
      <c r="B281" s="66"/>
      <c r="C281" s="135"/>
      <c r="D281" s="135"/>
      <c r="E281" s="136"/>
      <c r="F281" s="137"/>
    </row>
    <row r="282" spans="1:6" ht="61.5" thickTop="1" thickBot="1">
      <c r="A282" s="138" t="s">
        <v>12</v>
      </c>
      <c r="B282" s="66" t="s">
        <v>97</v>
      </c>
      <c r="C282" s="135" t="s">
        <v>95</v>
      </c>
      <c r="D282" s="135">
        <v>1</v>
      </c>
      <c r="E282" s="136"/>
      <c r="F282" s="137">
        <f>SUM(D282*E282)</f>
        <v>0</v>
      </c>
    </row>
    <row r="283" spans="1:6" ht="13.5" thickTop="1" thickBot="1">
      <c r="A283" s="77"/>
      <c r="B283" s="78"/>
      <c r="C283" s="79"/>
      <c r="D283" s="81"/>
      <c r="E283" s="80"/>
      <c r="F283" s="80"/>
    </row>
    <row r="284" spans="1:6" ht="13.5" thickTop="1" thickBot="1">
      <c r="A284" s="82"/>
      <c r="B284" s="83" t="str">
        <f>B276</f>
        <v>5. ISPITIVANJE I DOKUMENTACIJA</v>
      </c>
      <c r="C284" s="84"/>
      <c r="D284" s="85"/>
      <c r="E284" s="86" t="s">
        <v>76</v>
      </c>
      <c r="F284" s="87">
        <f>+SUM(F275:F283)</f>
        <v>0</v>
      </c>
    </row>
    <row r="286" spans="1:6">
      <c r="A286" s="88" t="s">
        <v>15</v>
      </c>
      <c r="B286" s="24"/>
      <c r="C286" s="23"/>
      <c r="D286" s="23"/>
      <c r="E286" s="25"/>
      <c r="F286" s="25"/>
    </row>
    <row r="287" spans="1:6">
      <c r="A287" s="89"/>
      <c r="B287" s="89" t="s">
        <v>92</v>
      </c>
      <c r="C287" s="23"/>
      <c r="D287" s="23"/>
      <c r="E287" s="25"/>
      <c r="F287" s="156">
        <f>F112</f>
        <v>0</v>
      </c>
    </row>
    <row r="288" spans="1:6">
      <c r="A288" s="89"/>
      <c r="B288" s="89" t="s">
        <v>148</v>
      </c>
      <c r="C288" s="23"/>
      <c r="D288" s="23"/>
      <c r="E288" s="25"/>
      <c r="F288" s="156">
        <f>F196</f>
        <v>0</v>
      </c>
    </row>
    <row r="289" spans="1:6">
      <c r="A289" s="89"/>
      <c r="B289" s="89" t="s">
        <v>212</v>
      </c>
      <c r="C289" s="23"/>
      <c r="D289" s="23"/>
      <c r="E289" s="25"/>
      <c r="F289" s="156">
        <f>F258</f>
        <v>0</v>
      </c>
    </row>
    <row r="290" spans="1:6">
      <c r="A290" s="89"/>
      <c r="B290" s="89" t="s">
        <v>210</v>
      </c>
      <c r="C290" s="23"/>
      <c r="D290" s="23"/>
      <c r="E290" s="25"/>
      <c r="F290" s="156">
        <f>F274</f>
        <v>0</v>
      </c>
    </row>
    <row r="291" spans="1:6">
      <c r="A291" s="89"/>
      <c r="B291" s="89" t="s">
        <v>213</v>
      </c>
      <c r="C291" s="23"/>
      <c r="D291" s="23"/>
      <c r="E291" s="25"/>
      <c r="F291" s="156">
        <f>F284</f>
        <v>0</v>
      </c>
    </row>
    <row r="292" spans="1:6">
      <c r="A292" s="89"/>
      <c r="B292" s="89"/>
      <c r="C292" s="23"/>
      <c r="D292" s="23"/>
      <c r="E292" s="25"/>
      <c r="F292" s="90"/>
    </row>
    <row r="293" spans="1:6">
      <c r="A293" s="91"/>
      <c r="B293" s="92" t="s">
        <v>16</v>
      </c>
      <c r="C293" s="93"/>
      <c r="D293" s="93"/>
      <c r="E293" s="94"/>
      <c r="F293" s="95">
        <f>SUM(F287:F291)</f>
        <v>0</v>
      </c>
    </row>
    <row r="294" spans="1:6">
      <c r="A294" s="91"/>
      <c r="B294" s="92" t="s">
        <v>84</v>
      </c>
      <c r="C294" s="93"/>
      <c r="D294" s="93"/>
      <c r="E294" s="94"/>
      <c r="F294" s="95">
        <f>F293*0.25</f>
        <v>0</v>
      </c>
    </row>
    <row r="295" spans="1:6">
      <c r="A295" s="91"/>
      <c r="B295" s="92" t="s">
        <v>83</v>
      </c>
      <c r="C295" s="93"/>
      <c r="D295" s="93"/>
      <c r="E295" s="94"/>
      <c r="F295" s="95">
        <f>SUM(F293:F294)</f>
        <v>0</v>
      </c>
    </row>
  </sheetData>
  <mergeCells count="64">
    <mergeCell ref="B10:E10"/>
    <mergeCell ref="B11:E11"/>
    <mergeCell ref="A36:C36"/>
    <mergeCell ref="B4:E4"/>
    <mergeCell ref="B5:E5"/>
    <mergeCell ref="B6:E6"/>
    <mergeCell ref="B7:E7"/>
    <mergeCell ref="B8:E8"/>
    <mergeCell ref="B9:E9"/>
    <mergeCell ref="B12:E12"/>
    <mergeCell ref="B13:E13"/>
    <mergeCell ref="B14:E14"/>
    <mergeCell ref="B15:E15"/>
    <mergeCell ref="B18:E18"/>
    <mergeCell ref="B19:E19"/>
    <mergeCell ref="B16:E16"/>
    <mergeCell ref="B17:E17"/>
    <mergeCell ref="B20:E20"/>
    <mergeCell ref="B21:E21"/>
    <mergeCell ref="B25:E25"/>
    <mergeCell ref="B26:E26"/>
    <mergeCell ref="B22:E22"/>
    <mergeCell ref="B23:E23"/>
    <mergeCell ref="B33:E33"/>
    <mergeCell ref="B34:E34"/>
    <mergeCell ref="B27:E27"/>
    <mergeCell ref="B28:E28"/>
    <mergeCell ref="B29:E29"/>
    <mergeCell ref="B30:E30"/>
    <mergeCell ref="B31:E31"/>
    <mergeCell ref="B32:E32"/>
    <mergeCell ref="B200:F200"/>
    <mergeCell ref="B202:E202"/>
    <mergeCell ref="B204:F204"/>
    <mergeCell ref="B214:E214"/>
    <mergeCell ref="B216:F216"/>
    <mergeCell ref="B219:E219"/>
    <mergeCell ref="B221:F221"/>
    <mergeCell ref="B226:E226"/>
    <mergeCell ref="B228:F228"/>
    <mergeCell ref="B232:E232"/>
    <mergeCell ref="B248:E248"/>
    <mergeCell ref="B250:F250"/>
    <mergeCell ref="B256:E256"/>
    <mergeCell ref="B234:F234"/>
    <mergeCell ref="B238:E238"/>
    <mergeCell ref="B240:F240"/>
    <mergeCell ref="B242:E242"/>
    <mergeCell ref="B244:F244"/>
    <mergeCell ref="A117:A135"/>
    <mergeCell ref="C117:C135"/>
    <mergeCell ref="D117:D135"/>
    <mergeCell ref="E117:E135"/>
    <mergeCell ref="F117:F135"/>
    <mergeCell ref="A137:A158"/>
    <mergeCell ref="D137:D158"/>
    <mergeCell ref="E137:E158"/>
    <mergeCell ref="F137:F158"/>
    <mergeCell ref="C139:C158"/>
    <mergeCell ref="A160:A177"/>
    <mergeCell ref="D160:D177"/>
    <mergeCell ref="E160:E177"/>
    <mergeCell ref="F160:F177"/>
    <mergeCell ref="C162:C17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ELEKTROINSTALACIJE</vt:lpstr>
      <vt:lpstr>Tehničke specifikacije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2022-02-15T19:41:34Z</dcterms:created>
  <dcterms:modified xsi:type="dcterms:W3CDTF">2022-07-11T06:14:21Z</dcterms:modified>
</cp:coreProperties>
</file>